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dd20e948461fc0/Documents/WILDCATS 23-24 SEASON/"/>
    </mc:Choice>
  </mc:AlternateContent>
  <xr:revisionPtr revIDLastSave="2" documentId="8_{F068306E-9F06-417E-A362-D09027767CDB}" xr6:coauthVersionLast="47" xr6:coauthVersionMax="47" xr10:uidLastSave="{88CD6563-312B-4BEE-9B50-A8C85F138407}"/>
  <bookViews>
    <workbookView xWindow="-120" yWindow="-120" windowWidth="29040" windowHeight="15720" activeTab="1" xr2:uid="{00000000-000D-0000-FFFF-FFFF00000000}"/>
  </bookViews>
  <sheets>
    <sheet name="Teams" sheetId="5" r:id="rId1"/>
    <sheet name="Fixtures" sheetId="3" r:id="rId2"/>
    <sheet name="No Games per week" sheetId="1" r:id="rId3"/>
  </sheets>
  <definedNames>
    <definedName name="_xlnm._FilterDatabase" localSheetId="2" hidden="1">'No Games per week'!$AM$1:$AN$1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0" i="3" l="1"/>
  <c r="C22" i="1"/>
  <c r="D22" i="1" s="1"/>
  <c r="C23" i="1"/>
  <c r="C24" i="1"/>
  <c r="K22" i="1"/>
  <c r="K23" i="1"/>
  <c r="L23" i="1" s="1"/>
  <c r="K24" i="1"/>
  <c r="L24" i="1" s="1"/>
  <c r="W51" i="1"/>
  <c r="X51" i="1" s="1"/>
  <c r="W52" i="1"/>
  <c r="Z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Z58" i="1" s="1"/>
  <c r="W49" i="1"/>
  <c r="X49" i="1" s="1"/>
  <c r="AA66" i="1"/>
  <c r="AB66" i="1" s="1"/>
  <c r="W50" i="1"/>
  <c r="S22" i="1"/>
  <c r="T22" i="1" s="1"/>
  <c r="S23" i="1"/>
  <c r="T23" i="1" s="1"/>
  <c r="S24" i="1"/>
  <c r="V24" i="1" s="1"/>
  <c r="S25" i="1"/>
  <c r="T25" i="1" s="1"/>
  <c r="C30" i="1"/>
  <c r="D30" i="1" s="1"/>
  <c r="C31" i="1"/>
  <c r="C32" i="1"/>
  <c r="F32" i="1" s="1"/>
  <c r="C74" i="1"/>
  <c r="D74" i="1" s="1"/>
  <c r="G74" i="1"/>
  <c r="H74" i="1" s="1"/>
  <c r="K74" i="1"/>
  <c r="N74" i="1" s="1"/>
  <c r="O74" i="1"/>
  <c r="P74" i="1" s="1"/>
  <c r="S74" i="1"/>
  <c r="V74" i="1" s="1"/>
  <c r="W74" i="1"/>
  <c r="X74" i="1" s="1"/>
  <c r="AA74" i="1"/>
  <c r="AD74" i="1" s="1"/>
  <c r="AE74" i="1"/>
  <c r="AF74" i="1" s="1"/>
  <c r="AI74" i="1"/>
  <c r="AJ74" i="1" s="1"/>
  <c r="C75" i="1"/>
  <c r="D75" i="1" s="1"/>
  <c r="G75" i="1"/>
  <c r="J75" i="1" s="1"/>
  <c r="K75" i="1"/>
  <c r="N75" i="1" s="1"/>
  <c r="O75" i="1"/>
  <c r="R75" i="1" s="1"/>
  <c r="S75" i="1"/>
  <c r="T75" i="1" s="1"/>
  <c r="W75" i="1"/>
  <c r="Z75" i="1" s="1"/>
  <c r="AA75" i="1"/>
  <c r="AD75" i="1" s="1"/>
  <c r="AE75" i="1"/>
  <c r="AF75" i="1" s="1"/>
  <c r="AI75" i="1"/>
  <c r="AJ75" i="1" s="1"/>
  <c r="C76" i="1"/>
  <c r="F76" i="1" s="1"/>
  <c r="G76" i="1"/>
  <c r="H76" i="1" s="1"/>
  <c r="K76" i="1"/>
  <c r="L76" i="1" s="1"/>
  <c r="O76" i="1"/>
  <c r="P76" i="1" s="1"/>
  <c r="S76" i="1"/>
  <c r="V76" i="1" s="1"/>
  <c r="W76" i="1"/>
  <c r="X76" i="1" s="1"/>
  <c r="AA76" i="1"/>
  <c r="AB76" i="1" s="1"/>
  <c r="AE76" i="1"/>
  <c r="AF76" i="1" s="1"/>
  <c r="AI76" i="1"/>
  <c r="AL76" i="1" s="1"/>
  <c r="C77" i="1"/>
  <c r="F77" i="1" s="1"/>
  <c r="G77" i="1"/>
  <c r="J77" i="1" s="1"/>
  <c r="K77" i="1"/>
  <c r="L77" i="1" s="1"/>
  <c r="O77" i="1"/>
  <c r="R77" i="1" s="1"/>
  <c r="S77" i="1"/>
  <c r="T77" i="1" s="1"/>
  <c r="W77" i="1"/>
  <c r="X77" i="1" s="1"/>
  <c r="AA77" i="1"/>
  <c r="AB77" i="1" s="1"/>
  <c r="AE77" i="1"/>
  <c r="AH77" i="1" s="1"/>
  <c r="AI77" i="1"/>
  <c r="AL77" i="1" s="1"/>
  <c r="C3" i="1"/>
  <c r="F3" i="1" s="1"/>
  <c r="G3" i="1"/>
  <c r="H3" i="1" s="1"/>
  <c r="K3" i="1"/>
  <c r="N3" i="1" s="1"/>
  <c r="O3" i="1"/>
  <c r="P3" i="1" s="1"/>
  <c r="S3" i="1"/>
  <c r="T3" i="1" s="1"/>
  <c r="W3" i="1"/>
  <c r="X3" i="1" s="1"/>
  <c r="AA3" i="1"/>
  <c r="AB3" i="1" s="1"/>
  <c r="AE3" i="1"/>
  <c r="AF3" i="1" s="1"/>
  <c r="AI3" i="1"/>
  <c r="AL3" i="1" s="1"/>
  <c r="C4" i="1"/>
  <c r="D4" i="1" s="1"/>
  <c r="G4" i="1"/>
  <c r="J4" i="1" s="1"/>
  <c r="K4" i="1"/>
  <c r="L4" i="1" s="1"/>
  <c r="O4" i="1"/>
  <c r="P4" i="1" s="1"/>
  <c r="S4" i="1"/>
  <c r="T4" i="1" s="1"/>
  <c r="W4" i="1"/>
  <c r="X4" i="1" s="1"/>
  <c r="AA4" i="1"/>
  <c r="AB4" i="1" s="1"/>
  <c r="AE4" i="1"/>
  <c r="AH4" i="1" s="1"/>
  <c r="AI4" i="1"/>
  <c r="AJ4" i="1" s="1"/>
  <c r="C5" i="1"/>
  <c r="F5" i="1" s="1"/>
  <c r="G5" i="1"/>
  <c r="H5" i="1" s="1"/>
  <c r="K5" i="1"/>
  <c r="L5" i="1" s="1"/>
  <c r="O5" i="1"/>
  <c r="P5" i="1" s="1"/>
  <c r="S5" i="1"/>
  <c r="T5" i="1" s="1"/>
  <c r="W5" i="1"/>
  <c r="X5" i="1" s="1"/>
  <c r="AA5" i="1"/>
  <c r="AD5" i="1" s="1"/>
  <c r="AE5" i="1"/>
  <c r="AF5" i="1" s="1"/>
  <c r="AI5" i="1"/>
  <c r="AL5" i="1" s="1"/>
  <c r="C6" i="1"/>
  <c r="D6" i="1" s="1"/>
  <c r="G6" i="1"/>
  <c r="H6" i="1" s="1"/>
  <c r="K6" i="1"/>
  <c r="L6" i="1" s="1"/>
  <c r="O6" i="1"/>
  <c r="P6" i="1" s="1"/>
  <c r="S6" i="1"/>
  <c r="T6" i="1" s="1"/>
  <c r="W6" i="1"/>
  <c r="Z6" i="1" s="1"/>
  <c r="AA6" i="1"/>
  <c r="AB6" i="1" s="1"/>
  <c r="AE6" i="1"/>
  <c r="AF6" i="1" s="1"/>
  <c r="AI6" i="1"/>
  <c r="AJ6" i="1" s="1"/>
  <c r="C46" i="1"/>
  <c r="D46" i="1" s="1"/>
  <c r="G46" i="1"/>
  <c r="J46" i="1" s="1"/>
  <c r="K46" i="1"/>
  <c r="L46" i="1" s="1"/>
  <c r="O46" i="1"/>
  <c r="P46" i="1" s="1"/>
  <c r="S46" i="1"/>
  <c r="T46" i="1" s="1"/>
  <c r="W46" i="1"/>
  <c r="X46" i="1" s="1"/>
  <c r="AA46" i="1"/>
  <c r="AD46" i="1" s="1"/>
  <c r="AE46" i="1"/>
  <c r="AF46" i="1" s="1"/>
  <c r="AI46" i="1"/>
  <c r="AJ46" i="1" s="1"/>
  <c r="C47" i="1"/>
  <c r="F47" i="1" s="1"/>
  <c r="G47" i="1"/>
  <c r="H47" i="1" s="1"/>
  <c r="K47" i="1"/>
  <c r="N47" i="1" s="1"/>
  <c r="O47" i="1"/>
  <c r="P47" i="1" s="1"/>
  <c r="S47" i="1"/>
  <c r="T47" i="1" s="1"/>
  <c r="W47" i="1"/>
  <c r="X47" i="1" s="1"/>
  <c r="AA47" i="1"/>
  <c r="AD47" i="1" s="1"/>
  <c r="AE47" i="1"/>
  <c r="AF47" i="1" s="1"/>
  <c r="AI47" i="1"/>
  <c r="AL47" i="1" s="1"/>
  <c r="C48" i="1"/>
  <c r="F48" i="1" s="1"/>
  <c r="G48" i="1"/>
  <c r="H48" i="1" s="1"/>
  <c r="K48" i="1"/>
  <c r="L48" i="1" s="1"/>
  <c r="O48" i="1"/>
  <c r="P48" i="1" s="1"/>
  <c r="S48" i="1"/>
  <c r="T48" i="1" s="1"/>
  <c r="W48" i="1"/>
  <c r="X48" i="1" s="1"/>
  <c r="AA48" i="1"/>
  <c r="AB48" i="1" s="1"/>
  <c r="AE48" i="1"/>
  <c r="AH48" i="1" s="1"/>
  <c r="AI48" i="1"/>
  <c r="AJ48" i="1" s="1"/>
  <c r="C49" i="1"/>
  <c r="D49" i="1" s="1"/>
  <c r="G49" i="1"/>
  <c r="H49" i="1" s="1"/>
  <c r="K49" i="1"/>
  <c r="L49" i="1" s="1"/>
  <c r="O49" i="1"/>
  <c r="R49" i="1" s="1"/>
  <c r="S49" i="1"/>
  <c r="T49" i="1" s="1"/>
  <c r="AA49" i="1"/>
  <c r="AD49" i="1" s="1"/>
  <c r="AE49" i="1"/>
  <c r="AH49" i="1" s="1"/>
  <c r="AI49" i="1"/>
  <c r="AJ49" i="1" s="1"/>
  <c r="C50" i="1"/>
  <c r="D50" i="1" s="1"/>
  <c r="G50" i="1"/>
  <c r="H50" i="1" s="1"/>
  <c r="K50" i="1"/>
  <c r="N50" i="1" s="1"/>
  <c r="O50" i="1"/>
  <c r="P50" i="1" s="1"/>
  <c r="S50" i="1"/>
  <c r="T50" i="1" s="1"/>
  <c r="Z50" i="1"/>
  <c r="AA50" i="1"/>
  <c r="AB50" i="1" s="1"/>
  <c r="AE50" i="1"/>
  <c r="AH50" i="1" s="1"/>
  <c r="AI50" i="1"/>
  <c r="AJ50" i="1" s="1"/>
  <c r="C51" i="1"/>
  <c r="D51" i="1" s="1"/>
  <c r="G51" i="1"/>
  <c r="H51" i="1" s="1"/>
  <c r="K51" i="1"/>
  <c r="N51" i="1" s="1"/>
  <c r="O51" i="1"/>
  <c r="P51" i="1" s="1"/>
  <c r="S51" i="1"/>
  <c r="V51" i="1" s="1"/>
  <c r="AA51" i="1"/>
  <c r="AB51" i="1" s="1"/>
  <c r="AE51" i="1"/>
  <c r="AF51" i="1" s="1"/>
  <c r="AI51" i="1"/>
  <c r="AJ51" i="1" s="1"/>
  <c r="C52" i="1"/>
  <c r="D52" i="1" s="1"/>
  <c r="G52" i="1"/>
  <c r="H52" i="1" s="1"/>
  <c r="K52" i="1"/>
  <c r="L52" i="1" s="1"/>
  <c r="O52" i="1"/>
  <c r="R52" i="1" s="1"/>
  <c r="S52" i="1"/>
  <c r="T52" i="1" s="1"/>
  <c r="AA52" i="1"/>
  <c r="AB52" i="1" s="1"/>
  <c r="AE52" i="1"/>
  <c r="AF52" i="1" s="1"/>
  <c r="AI52" i="1"/>
  <c r="AJ52" i="1" s="1"/>
  <c r="C53" i="1"/>
  <c r="D53" i="1" s="1"/>
  <c r="G53" i="1"/>
  <c r="H53" i="1" s="1"/>
  <c r="K53" i="1"/>
  <c r="N53" i="1" s="1"/>
  <c r="O53" i="1"/>
  <c r="R53" i="1" s="1"/>
  <c r="S53" i="1"/>
  <c r="T53" i="1" s="1"/>
  <c r="AA53" i="1"/>
  <c r="AB53" i="1" s="1"/>
  <c r="AE53" i="1"/>
  <c r="AH53" i="1" s="1"/>
  <c r="AI53" i="1"/>
  <c r="AL53" i="1" s="1"/>
  <c r="C63" i="1"/>
  <c r="D63" i="1" s="1"/>
  <c r="G63" i="1"/>
  <c r="H63" i="1" s="1"/>
  <c r="K63" i="1"/>
  <c r="L63" i="1" s="1"/>
  <c r="O63" i="1"/>
  <c r="P63" i="1" s="1"/>
  <c r="S63" i="1"/>
  <c r="T63" i="1" s="1"/>
  <c r="W63" i="1"/>
  <c r="X63" i="1" s="1"/>
  <c r="AA63" i="1"/>
  <c r="AB63" i="1" s="1"/>
  <c r="AE63" i="1"/>
  <c r="AF63" i="1" s="1"/>
  <c r="AI63" i="1"/>
  <c r="AJ63" i="1" s="1"/>
  <c r="C64" i="1"/>
  <c r="D64" i="1" s="1"/>
  <c r="G64" i="1"/>
  <c r="H64" i="1" s="1"/>
  <c r="K64" i="1"/>
  <c r="L64" i="1" s="1"/>
  <c r="O64" i="1"/>
  <c r="P64" i="1" s="1"/>
  <c r="S64" i="1"/>
  <c r="W64" i="1"/>
  <c r="X64" i="1" s="1"/>
  <c r="AA64" i="1"/>
  <c r="AB64" i="1" s="1"/>
  <c r="AE64" i="1"/>
  <c r="AF64" i="1" s="1"/>
  <c r="AI64" i="1"/>
  <c r="AJ64" i="1" s="1"/>
  <c r="C65" i="1"/>
  <c r="F65" i="1" s="1"/>
  <c r="G65" i="1"/>
  <c r="H65" i="1" s="1"/>
  <c r="K65" i="1"/>
  <c r="L65" i="1" s="1"/>
  <c r="O65" i="1"/>
  <c r="S65" i="1"/>
  <c r="T65" i="1" s="1"/>
  <c r="W65" i="1"/>
  <c r="X65" i="1" s="1"/>
  <c r="AA65" i="1"/>
  <c r="AB65" i="1" s="1"/>
  <c r="AE65" i="1"/>
  <c r="AF65" i="1" s="1"/>
  <c r="AI65" i="1"/>
  <c r="AL65" i="1" s="1"/>
  <c r="C66" i="1"/>
  <c r="D66" i="1" s="1"/>
  <c r="G66" i="1"/>
  <c r="H66" i="1" s="1"/>
  <c r="K66" i="1"/>
  <c r="O66" i="1"/>
  <c r="P66" i="1" s="1"/>
  <c r="S66" i="1"/>
  <c r="T66" i="1" s="1"/>
  <c r="W66" i="1"/>
  <c r="X66" i="1" s="1"/>
  <c r="AE66" i="1"/>
  <c r="AF66" i="1" s="1"/>
  <c r="AI66" i="1"/>
  <c r="AJ66" i="1" s="1"/>
  <c r="C67" i="1"/>
  <c r="D67" i="1" s="1"/>
  <c r="G67" i="1"/>
  <c r="K67" i="1"/>
  <c r="L67" i="1" s="1"/>
  <c r="O67" i="1"/>
  <c r="P67" i="1" s="1"/>
  <c r="S67" i="1"/>
  <c r="T67" i="1" s="1"/>
  <c r="W67" i="1"/>
  <c r="X67" i="1" s="1"/>
  <c r="AA67" i="1"/>
  <c r="AB67" i="1" s="1"/>
  <c r="AE67" i="1"/>
  <c r="AH67" i="1" s="1"/>
  <c r="AI67" i="1"/>
  <c r="AJ67" i="1" s="1"/>
  <c r="C68" i="1"/>
  <c r="G68" i="1"/>
  <c r="H68" i="1" s="1"/>
  <c r="K68" i="1"/>
  <c r="L68" i="1" s="1"/>
  <c r="O68" i="1"/>
  <c r="P68" i="1" s="1"/>
  <c r="S68" i="1"/>
  <c r="T68" i="1" s="1"/>
  <c r="W68" i="1"/>
  <c r="X68" i="1" s="1"/>
  <c r="AA68" i="1"/>
  <c r="AB68" i="1" s="1"/>
  <c r="AE68" i="1"/>
  <c r="AF68" i="1" s="1"/>
  <c r="AI68" i="1"/>
  <c r="C69" i="1"/>
  <c r="D69" i="1" s="1"/>
  <c r="G69" i="1"/>
  <c r="H69" i="1" s="1"/>
  <c r="K69" i="1"/>
  <c r="L69" i="1" s="1"/>
  <c r="O69" i="1"/>
  <c r="P69" i="1" s="1"/>
  <c r="S69" i="1"/>
  <c r="V69" i="1" s="1"/>
  <c r="W69" i="1"/>
  <c r="X69" i="1" s="1"/>
  <c r="AA69" i="1"/>
  <c r="AB69" i="1" s="1"/>
  <c r="AE69" i="1"/>
  <c r="AI69" i="1"/>
  <c r="AJ69" i="1" s="1"/>
  <c r="C70" i="1"/>
  <c r="D70" i="1" s="1"/>
  <c r="G70" i="1"/>
  <c r="H70" i="1" s="1"/>
  <c r="K70" i="1"/>
  <c r="L70" i="1" s="1"/>
  <c r="O70" i="1"/>
  <c r="P70" i="1" s="1"/>
  <c r="S70" i="1"/>
  <c r="T70" i="1" s="1"/>
  <c r="W70" i="1"/>
  <c r="X70" i="1" s="1"/>
  <c r="AA70" i="1"/>
  <c r="AE70" i="1"/>
  <c r="AF70" i="1" s="1"/>
  <c r="AI70" i="1"/>
  <c r="AJ70" i="1" s="1"/>
  <c r="C71" i="1"/>
  <c r="D71" i="1" s="1"/>
  <c r="G71" i="1"/>
  <c r="H71" i="1" s="1"/>
  <c r="K71" i="1"/>
  <c r="L71" i="1" s="1"/>
  <c r="O71" i="1"/>
  <c r="P71" i="1" s="1"/>
  <c r="S71" i="1"/>
  <c r="T71" i="1" s="1"/>
  <c r="W71" i="1"/>
  <c r="X71" i="1" s="1"/>
  <c r="AA71" i="1"/>
  <c r="AB71" i="1" s="1"/>
  <c r="AE71" i="1"/>
  <c r="AF71" i="1" s="1"/>
  <c r="AI71" i="1"/>
  <c r="AJ71" i="1" s="1"/>
  <c r="C72" i="1"/>
  <c r="D72" i="1" s="1"/>
  <c r="G72" i="1"/>
  <c r="J72" i="1" s="1"/>
  <c r="K72" i="1"/>
  <c r="L72" i="1" s="1"/>
  <c r="O72" i="1"/>
  <c r="P72" i="1" s="1"/>
  <c r="S72" i="1"/>
  <c r="W72" i="1"/>
  <c r="X72" i="1" s="1"/>
  <c r="AA72" i="1"/>
  <c r="AB72" i="1" s="1"/>
  <c r="AE72" i="1"/>
  <c r="AF72" i="1" s="1"/>
  <c r="AI72" i="1"/>
  <c r="AJ72" i="1" s="1"/>
  <c r="C73" i="1"/>
  <c r="F73" i="1" s="1"/>
  <c r="G73" i="1"/>
  <c r="H73" i="1" s="1"/>
  <c r="K73" i="1"/>
  <c r="L73" i="1" s="1"/>
  <c r="O73" i="1"/>
  <c r="S73" i="1"/>
  <c r="W73" i="1"/>
  <c r="X73" i="1" s="1"/>
  <c r="AA73" i="1"/>
  <c r="AB73" i="1" s="1"/>
  <c r="AE73" i="1"/>
  <c r="AF73" i="1" s="1"/>
  <c r="AI73" i="1"/>
  <c r="AJ73" i="1" s="1"/>
  <c r="C78" i="1"/>
  <c r="D78" i="1" s="1"/>
  <c r="G78" i="1"/>
  <c r="H78" i="1" s="1"/>
  <c r="K78" i="1"/>
  <c r="L78" i="1" s="1"/>
  <c r="O78" i="1"/>
  <c r="P78" i="1" s="1"/>
  <c r="S78" i="1"/>
  <c r="V78" i="1" s="1"/>
  <c r="W78" i="1"/>
  <c r="X78" i="1" s="1"/>
  <c r="AA78" i="1"/>
  <c r="AD78" i="1" s="1"/>
  <c r="AE78" i="1"/>
  <c r="AI78" i="1"/>
  <c r="AJ78" i="1" s="1"/>
  <c r="C79" i="1"/>
  <c r="D79" i="1" s="1"/>
  <c r="G79" i="1"/>
  <c r="H79" i="1" s="1"/>
  <c r="K79" i="1"/>
  <c r="N79" i="1" s="1"/>
  <c r="O79" i="1"/>
  <c r="P79" i="1" s="1"/>
  <c r="S79" i="1"/>
  <c r="T79" i="1" s="1"/>
  <c r="W79" i="1"/>
  <c r="Z79" i="1" s="1"/>
  <c r="AA79" i="1"/>
  <c r="AE79" i="1"/>
  <c r="AF79" i="1" s="1"/>
  <c r="AI79" i="1"/>
  <c r="AJ79" i="1" s="1"/>
  <c r="C80" i="1"/>
  <c r="D80" i="1" s="1"/>
  <c r="G80" i="1"/>
  <c r="H80" i="1" s="1"/>
  <c r="K80" i="1"/>
  <c r="L80" i="1" s="1"/>
  <c r="O80" i="1"/>
  <c r="P80" i="1" s="1"/>
  <c r="S80" i="1"/>
  <c r="V80" i="1" s="1"/>
  <c r="W80" i="1"/>
  <c r="X80" i="1" s="1"/>
  <c r="AA80" i="1"/>
  <c r="AB80" i="1" s="1"/>
  <c r="AE80" i="1"/>
  <c r="AF80" i="1" s="1"/>
  <c r="AI80" i="1"/>
  <c r="AJ80" i="1" s="1"/>
  <c r="C81" i="1"/>
  <c r="F81" i="1" s="1"/>
  <c r="G81" i="1"/>
  <c r="H81" i="1" s="1"/>
  <c r="K81" i="1"/>
  <c r="N81" i="1" s="1"/>
  <c r="O81" i="1"/>
  <c r="R81" i="1" s="1"/>
  <c r="S81" i="1"/>
  <c r="W81" i="1"/>
  <c r="X81" i="1" s="1"/>
  <c r="AA81" i="1"/>
  <c r="AB81" i="1" s="1"/>
  <c r="AE81" i="1"/>
  <c r="AF81" i="1" s="1"/>
  <c r="AI81" i="1"/>
  <c r="AL81" i="1" s="1"/>
  <c r="G82" i="1"/>
  <c r="J82" i="1" s="1"/>
  <c r="K82" i="1"/>
  <c r="N82" i="1" s="1"/>
  <c r="O82" i="1"/>
  <c r="R82" i="1" s="1"/>
  <c r="S82" i="1"/>
  <c r="T82" i="1" s="1"/>
  <c r="W82" i="1"/>
  <c r="X82" i="1" s="1"/>
  <c r="AA82" i="1"/>
  <c r="AE82" i="1"/>
  <c r="AF82" i="1" s="1"/>
  <c r="AI82" i="1"/>
  <c r="AL82" i="1" s="1"/>
  <c r="C83" i="1"/>
  <c r="F83" i="1" s="1"/>
  <c r="G83" i="1"/>
  <c r="J83" i="1" s="1"/>
  <c r="K83" i="1"/>
  <c r="N83" i="1" s="1"/>
  <c r="O83" i="1"/>
  <c r="P83" i="1" s="1"/>
  <c r="S83" i="1"/>
  <c r="T83" i="1" s="1"/>
  <c r="W83" i="1"/>
  <c r="X83" i="1" s="1"/>
  <c r="AA83" i="1"/>
  <c r="AB83" i="1" s="1"/>
  <c r="AE83" i="1"/>
  <c r="AH83" i="1" s="1"/>
  <c r="AI83" i="1"/>
  <c r="AL83" i="1" s="1"/>
  <c r="C84" i="1"/>
  <c r="F84" i="1" s="1"/>
  <c r="G84" i="1"/>
  <c r="J84" i="1" s="1"/>
  <c r="K84" i="1"/>
  <c r="L84" i="1" s="1"/>
  <c r="O84" i="1"/>
  <c r="P84" i="1" s="1"/>
  <c r="S84" i="1"/>
  <c r="W84" i="1"/>
  <c r="Z84" i="1" s="1"/>
  <c r="AA84" i="1"/>
  <c r="AD84" i="1" s="1"/>
  <c r="AE84" i="1"/>
  <c r="AH84" i="1" s="1"/>
  <c r="AI84" i="1"/>
  <c r="AL84" i="1" s="1"/>
  <c r="C85" i="1"/>
  <c r="F85" i="1" s="1"/>
  <c r="G85" i="1"/>
  <c r="H85" i="1" s="1"/>
  <c r="K85" i="1"/>
  <c r="L85" i="1" s="1"/>
  <c r="O85" i="1"/>
  <c r="S85" i="1"/>
  <c r="T85" i="1" s="1"/>
  <c r="W85" i="1"/>
  <c r="Z85" i="1" s="1"/>
  <c r="AA85" i="1"/>
  <c r="AD85" i="1" s="1"/>
  <c r="AE85" i="1"/>
  <c r="AH85" i="1" s="1"/>
  <c r="AI85" i="1"/>
  <c r="AL85" i="1" s="1"/>
  <c r="G86" i="1"/>
  <c r="H86" i="1" s="1"/>
  <c r="K86" i="1"/>
  <c r="O86" i="1"/>
  <c r="P86" i="1" s="1"/>
  <c r="S86" i="1"/>
  <c r="T86" i="1" s="1"/>
  <c r="W86" i="1"/>
  <c r="Z86" i="1" s="1"/>
  <c r="AA86" i="1"/>
  <c r="AD86" i="1" s="1"/>
  <c r="AE86" i="1"/>
  <c r="AH86" i="1" s="1"/>
  <c r="AI86" i="1"/>
  <c r="AJ86" i="1" s="1"/>
  <c r="C87" i="1"/>
  <c r="D87" i="1" s="1"/>
  <c r="G87" i="1"/>
  <c r="K87" i="1"/>
  <c r="L87" i="1" s="1"/>
  <c r="O87" i="1"/>
  <c r="P87" i="1" s="1"/>
  <c r="S87" i="1"/>
  <c r="V87" i="1" s="1"/>
  <c r="W87" i="1"/>
  <c r="Z87" i="1" s="1"/>
  <c r="AA87" i="1"/>
  <c r="AD87" i="1" s="1"/>
  <c r="AE87" i="1"/>
  <c r="AF87" i="1" s="1"/>
  <c r="AI87" i="1"/>
  <c r="AJ87" i="1" s="1"/>
  <c r="C88" i="1"/>
  <c r="G88" i="1"/>
  <c r="H88" i="1" s="1"/>
  <c r="K88" i="1"/>
  <c r="L88" i="1" s="1"/>
  <c r="O88" i="1"/>
  <c r="R88" i="1" s="1"/>
  <c r="S88" i="1"/>
  <c r="V88" i="1" s="1"/>
  <c r="W88" i="1"/>
  <c r="Z88" i="1" s="1"/>
  <c r="AA88" i="1"/>
  <c r="AB88" i="1" s="1"/>
  <c r="AE88" i="1"/>
  <c r="AF88" i="1" s="1"/>
  <c r="AI88" i="1"/>
  <c r="C89" i="1"/>
  <c r="D89" i="1" s="1"/>
  <c r="G89" i="1"/>
  <c r="H89" i="1" s="1"/>
  <c r="K89" i="1"/>
  <c r="N89" i="1" s="1"/>
  <c r="O89" i="1"/>
  <c r="R89" i="1" s="1"/>
  <c r="S89" i="1"/>
  <c r="V89" i="1" s="1"/>
  <c r="W89" i="1"/>
  <c r="X89" i="1" s="1"/>
  <c r="AA89" i="1"/>
  <c r="AB89" i="1" s="1"/>
  <c r="AE89" i="1"/>
  <c r="AI89" i="1"/>
  <c r="AJ89" i="1" s="1"/>
  <c r="C90" i="1"/>
  <c r="D90" i="1" s="1"/>
  <c r="G90" i="1"/>
  <c r="J90" i="1" s="1"/>
  <c r="K90" i="1"/>
  <c r="N90" i="1" s="1"/>
  <c r="O90" i="1"/>
  <c r="R90" i="1" s="1"/>
  <c r="S90" i="1"/>
  <c r="T90" i="1" s="1"/>
  <c r="W90" i="1"/>
  <c r="X90" i="1" s="1"/>
  <c r="AA90" i="1"/>
  <c r="AB90" i="1" s="1"/>
  <c r="AE90" i="1"/>
  <c r="AF90" i="1" s="1"/>
  <c r="AI90" i="1"/>
  <c r="AJ90" i="1" s="1"/>
  <c r="C91" i="1"/>
  <c r="F91" i="1" s="1"/>
  <c r="G91" i="1"/>
  <c r="J91" i="1" s="1"/>
  <c r="K91" i="1"/>
  <c r="N91" i="1" s="1"/>
  <c r="O91" i="1"/>
  <c r="P91" i="1" s="1"/>
  <c r="S91" i="1"/>
  <c r="T91" i="1" s="1"/>
  <c r="W91" i="1"/>
  <c r="X91" i="1" s="1"/>
  <c r="AA91" i="1"/>
  <c r="AD91" i="1" s="1"/>
  <c r="AE91" i="1"/>
  <c r="AH91" i="1" s="1"/>
  <c r="AI91" i="1"/>
  <c r="AL91" i="1" s="1"/>
  <c r="C92" i="1"/>
  <c r="F92" i="1" s="1"/>
  <c r="G92" i="1"/>
  <c r="J92" i="1" s="1"/>
  <c r="K92" i="1"/>
  <c r="L92" i="1" s="1"/>
  <c r="O92" i="1"/>
  <c r="P92" i="1" s="1"/>
  <c r="S92" i="1"/>
  <c r="T92" i="1" s="1"/>
  <c r="W92" i="1"/>
  <c r="X92" i="1" s="1"/>
  <c r="AA92" i="1"/>
  <c r="AD92" i="1" s="1"/>
  <c r="AE92" i="1"/>
  <c r="AH92" i="1" s="1"/>
  <c r="AI92" i="1"/>
  <c r="AL92" i="1" s="1"/>
  <c r="C93" i="1"/>
  <c r="F93" i="1" s="1"/>
  <c r="G93" i="1"/>
  <c r="H93" i="1" s="1"/>
  <c r="K93" i="1"/>
  <c r="L93" i="1" s="1"/>
  <c r="O93" i="1"/>
  <c r="P93" i="1" s="1"/>
  <c r="S93" i="1"/>
  <c r="T93" i="1" s="1"/>
  <c r="W93" i="1"/>
  <c r="Z93" i="1" s="1"/>
  <c r="AA93" i="1"/>
  <c r="AD93" i="1" s="1"/>
  <c r="AE93" i="1"/>
  <c r="AH93" i="1" s="1"/>
  <c r="AI93" i="1"/>
  <c r="AL93" i="1" s="1"/>
  <c r="C94" i="1"/>
  <c r="D94" i="1" s="1"/>
  <c r="G94" i="1"/>
  <c r="H94" i="1" s="1"/>
  <c r="K94" i="1"/>
  <c r="L94" i="1" s="1"/>
  <c r="O94" i="1"/>
  <c r="R94" i="1" s="1"/>
  <c r="S94" i="1"/>
  <c r="T94" i="1" s="1"/>
  <c r="W94" i="1"/>
  <c r="X94" i="1" s="1"/>
  <c r="AA94" i="1"/>
  <c r="AB94" i="1" s="1"/>
  <c r="AE94" i="1"/>
  <c r="AH94" i="1" s="1"/>
  <c r="AI94" i="1"/>
  <c r="AJ94" i="1" s="1"/>
  <c r="C95" i="1"/>
  <c r="D95" i="1" s="1"/>
  <c r="G95" i="1"/>
  <c r="H95" i="1" s="1"/>
  <c r="K95" i="1"/>
  <c r="N95" i="1" s="1"/>
  <c r="O95" i="1"/>
  <c r="P95" i="1" s="1"/>
  <c r="S95" i="1"/>
  <c r="T95" i="1" s="1"/>
  <c r="W95" i="1"/>
  <c r="X95" i="1" s="1"/>
  <c r="AA95" i="1"/>
  <c r="AD95" i="1" s="1"/>
  <c r="AE95" i="1"/>
  <c r="AF95" i="1" s="1"/>
  <c r="AI95" i="1"/>
  <c r="AL95" i="1" s="1"/>
  <c r="C96" i="1"/>
  <c r="D96" i="1" s="1"/>
  <c r="G96" i="1"/>
  <c r="J96" i="1" s="1"/>
  <c r="K96" i="1"/>
  <c r="N96" i="1" s="1"/>
  <c r="O96" i="1"/>
  <c r="P96" i="1" s="1"/>
  <c r="S96" i="1"/>
  <c r="T96" i="1" s="1"/>
  <c r="W96" i="1"/>
  <c r="Z96" i="1" s="1"/>
  <c r="AA96" i="1"/>
  <c r="AB96" i="1" s="1"/>
  <c r="AE96" i="1"/>
  <c r="AH96" i="1" s="1"/>
  <c r="AI96" i="1"/>
  <c r="AJ96" i="1" s="1"/>
  <c r="C97" i="1"/>
  <c r="F97" i="1" s="1"/>
  <c r="G97" i="1"/>
  <c r="J97" i="1" s="1"/>
  <c r="K97" i="1"/>
  <c r="L97" i="1" s="1"/>
  <c r="O97" i="1"/>
  <c r="P97" i="1" s="1"/>
  <c r="S97" i="1"/>
  <c r="V97" i="1" s="1"/>
  <c r="W97" i="1"/>
  <c r="Z97" i="1" s="1"/>
  <c r="AA97" i="1"/>
  <c r="AB97" i="1" s="1"/>
  <c r="AE97" i="1"/>
  <c r="AF97" i="1" s="1"/>
  <c r="AI97" i="1"/>
  <c r="AL97" i="1" s="1"/>
  <c r="C98" i="1"/>
  <c r="D98" i="1" s="1"/>
  <c r="G98" i="1"/>
  <c r="H98" i="1" s="1"/>
  <c r="K98" i="1"/>
  <c r="L98" i="1" s="1"/>
  <c r="O98" i="1"/>
  <c r="R98" i="1" s="1"/>
  <c r="S98" i="1"/>
  <c r="T98" i="1" s="1"/>
  <c r="W98" i="1"/>
  <c r="X98" i="1" s="1"/>
  <c r="AA98" i="1"/>
  <c r="AB98" i="1" s="1"/>
  <c r="AE98" i="1"/>
  <c r="AF98" i="1" s="1"/>
  <c r="AI98" i="1"/>
  <c r="AJ98" i="1" s="1"/>
  <c r="C99" i="1"/>
  <c r="D99" i="1" s="1"/>
  <c r="G99" i="1"/>
  <c r="H99" i="1" s="1"/>
  <c r="K99" i="1"/>
  <c r="N99" i="1" s="1"/>
  <c r="O99" i="1"/>
  <c r="P99" i="1" s="1"/>
  <c r="S99" i="1"/>
  <c r="V99" i="1" s="1"/>
  <c r="W99" i="1"/>
  <c r="X99" i="1" s="1"/>
  <c r="AA99" i="1"/>
  <c r="AB99" i="1" s="1"/>
  <c r="AE99" i="1"/>
  <c r="AF99" i="1" s="1"/>
  <c r="AI99" i="1"/>
  <c r="AJ99" i="1" s="1"/>
  <c r="C100" i="1"/>
  <c r="F100" i="1" s="1"/>
  <c r="G100" i="1"/>
  <c r="J100" i="1" s="1"/>
  <c r="K100" i="1"/>
  <c r="N100" i="1" s="1"/>
  <c r="O100" i="1"/>
  <c r="R100" i="1" s="1"/>
  <c r="S100" i="1"/>
  <c r="T100" i="1" s="1"/>
  <c r="W100" i="1"/>
  <c r="Z100" i="1" s="1"/>
  <c r="AA100" i="1"/>
  <c r="AD100" i="1" s="1"/>
  <c r="AE100" i="1"/>
  <c r="AH100" i="1" s="1"/>
  <c r="AI100" i="1"/>
  <c r="AJ100" i="1" s="1"/>
  <c r="C101" i="1"/>
  <c r="D101" i="1" s="1"/>
  <c r="G101" i="1"/>
  <c r="H101" i="1" s="1"/>
  <c r="K101" i="1"/>
  <c r="N101" i="1" s="1"/>
  <c r="O101" i="1"/>
  <c r="P101" i="1" s="1"/>
  <c r="S101" i="1"/>
  <c r="V101" i="1" s="1"/>
  <c r="W101" i="1"/>
  <c r="Z101" i="1" s="1"/>
  <c r="AA101" i="1"/>
  <c r="AD101" i="1" s="1"/>
  <c r="AE101" i="1"/>
  <c r="AF101" i="1" s="1"/>
  <c r="AI101" i="1"/>
  <c r="AJ101" i="1" s="1"/>
  <c r="C102" i="1"/>
  <c r="D102" i="1" s="1"/>
  <c r="G102" i="1"/>
  <c r="J102" i="1" s="1"/>
  <c r="K102" i="1"/>
  <c r="L102" i="1" s="1"/>
  <c r="O102" i="1"/>
  <c r="R102" i="1" s="1"/>
  <c r="S102" i="1"/>
  <c r="V102" i="1" s="1"/>
  <c r="W102" i="1"/>
  <c r="Z102" i="1" s="1"/>
  <c r="AA102" i="1"/>
  <c r="AB102" i="1" s="1"/>
  <c r="AE102" i="1"/>
  <c r="AF102" i="1" s="1"/>
  <c r="AI102" i="1"/>
  <c r="AJ102" i="1" s="1"/>
  <c r="C103" i="1"/>
  <c r="F103" i="1" s="1"/>
  <c r="G103" i="1"/>
  <c r="H103" i="1" s="1"/>
  <c r="K103" i="1"/>
  <c r="N103" i="1" s="1"/>
  <c r="O103" i="1"/>
  <c r="R103" i="1" s="1"/>
  <c r="S103" i="1"/>
  <c r="V103" i="1" s="1"/>
  <c r="W103" i="1"/>
  <c r="X103" i="1" s="1"/>
  <c r="AA103" i="1"/>
  <c r="AB103" i="1" s="1"/>
  <c r="AE103" i="1"/>
  <c r="AF103" i="1" s="1"/>
  <c r="AI103" i="1"/>
  <c r="AL103" i="1" s="1"/>
  <c r="C104" i="1"/>
  <c r="D104" i="1" s="1"/>
  <c r="G104" i="1"/>
  <c r="J104" i="1" s="1"/>
  <c r="K104" i="1"/>
  <c r="N104" i="1" s="1"/>
  <c r="O104" i="1"/>
  <c r="R104" i="1" s="1"/>
  <c r="S104" i="1"/>
  <c r="T104" i="1" s="1"/>
  <c r="W104" i="1"/>
  <c r="X104" i="1" s="1"/>
  <c r="AA104" i="1"/>
  <c r="AB104" i="1" s="1"/>
  <c r="AE104" i="1"/>
  <c r="AH104" i="1" s="1"/>
  <c r="AI104" i="1"/>
  <c r="AJ104" i="1" s="1"/>
  <c r="C105" i="1"/>
  <c r="F105" i="1" s="1"/>
  <c r="G105" i="1"/>
  <c r="J105" i="1" s="1"/>
  <c r="K105" i="1"/>
  <c r="N105" i="1" s="1"/>
  <c r="O105" i="1"/>
  <c r="P105" i="1" s="1"/>
  <c r="S105" i="1"/>
  <c r="T105" i="1" s="1"/>
  <c r="W105" i="1"/>
  <c r="X105" i="1" s="1"/>
  <c r="AA105" i="1"/>
  <c r="AD105" i="1" s="1"/>
  <c r="AE105" i="1"/>
  <c r="AF105" i="1" s="1"/>
  <c r="AI105" i="1"/>
  <c r="AL105" i="1" s="1"/>
  <c r="C62" i="1"/>
  <c r="D62" i="1" s="1"/>
  <c r="G62" i="1"/>
  <c r="H62" i="1" s="1"/>
  <c r="K62" i="1"/>
  <c r="N62" i="1" s="1"/>
  <c r="O62" i="1"/>
  <c r="P62" i="1" s="1"/>
  <c r="S62" i="1"/>
  <c r="W62" i="1"/>
  <c r="X62" i="1" s="1"/>
  <c r="AA62" i="1"/>
  <c r="AD62" i="1" s="1"/>
  <c r="AE62" i="1"/>
  <c r="AF62" i="1" s="1"/>
  <c r="AI62" i="1"/>
  <c r="C7" i="1"/>
  <c r="D7" i="1" s="1"/>
  <c r="G7" i="1"/>
  <c r="K7" i="1"/>
  <c r="O7" i="1"/>
  <c r="P7" i="1" s="1"/>
  <c r="S7" i="1"/>
  <c r="T7" i="1" s="1"/>
  <c r="W7" i="1"/>
  <c r="Z7" i="1" s="1"/>
  <c r="AA7" i="1"/>
  <c r="AE7" i="1"/>
  <c r="AF7" i="1" s="1"/>
  <c r="AI7" i="1"/>
  <c r="AJ7" i="1" s="1"/>
  <c r="C8" i="1"/>
  <c r="G8" i="1"/>
  <c r="H8" i="1" s="1"/>
  <c r="K8" i="1"/>
  <c r="L8" i="1" s="1"/>
  <c r="O8" i="1"/>
  <c r="P8" i="1" s="1"/>
  <c r="S8" i="1"/>
  <c r="W8" i="1"/>
  <c r="X8" i="1" s="1"/>
  <c r="AA8" i="1"/>
  <c r="AB8" i="1" s="1"/>
  <c r="AE8" i="1"/>
  <c r="AF8" i="1" s="1"/>
  <c r="AI8" i="1"/>
  <c r="C9" i="1"/>
  <c r="D9" i="1" s="1"/>
  <c r="G9" i="1"/>
  <c r="H9" i="1" s="1"/>
  <c r="K9" i="1"/>
  <c r="L9" i="1" s="1"/>
  <c r="O9" i="1"/>
  <c r="R9" i="1" s="1"/>
  <c r="S9" i="1"/>
  <c r="T9" i="1" s="1"/>
  <c r="W9" i="1"/>
  <c r="X9" i="1" s="1"/>
  <c r="AA9" i="1"/>
  <c r="AB9" i="1" s="1"/>
  <c r="AE9" i="1"/>
  <c r="AI9" i="1"/>
  <c r="C10" i="1"/>
  <c r="G10" i="1"/>
  <c r="H10" i="1" s="1"/>
  <c r="K10" i="1"/>
  <c r="N10" i="1" s="1"/>
  <c r="O10" i="1"/>
  <c r="S10" i="1"/>
  <c r="T10" i="1" s="1"/>
  <c r="W10" i="1"/>
  <c r="X10" i="1" s="1"/>
  <c r="AA10" i="1"/>
  <c r="AE10" i="1"/>
  <c r="AH10" i="1" s="1"/>
  <c r="AI10" i="1"/>
  <c r="AJ10" i="1" s="1"/>
  <c r="C11" i="1"/>
  <c r="D11" i="1" s="1"/>
  <c r="G11" i="1"/>
  <c r="J11" i="1" s="1"/>
  <c r="K11" i="1"/>
  <c r="N11" i="1" s="1"/>
  <c r="O11" i="1"/>
  <c r="P11" i="1" s="1"/>
  <c r="S11" i="1"/>
  <c r="T11" i="1" s="1"/>
  <c r="W11" i="1"/>
  <c r="AA11" i="1"/>
  <c r="AB11" i="1" s="1"/>
  <c r="AE11" i="1"/>
  <c r="AF11" i="1" s="1"/>
  <c r="AI11" i="1"/>
  <c r="AJ11" i="1" s="1"/>
  <c r="C12" i="1"/>
  <c r="G12" i="1"/>
  <c r="J12" i="1" s="1"/>
  <c r="K12" i="1"/>
  <c r="L12" i="1" s="1"/>
  <c r="O12" i="1"/>
  <c r="P12" i="1" s="1"/>
  <c r="S12" i="1"/>
  <c r="W12" i="1"/>
  <c r="X12" i="1" s="1"/>
  <c r="AA12" i="1"/>
  <c r="AE12" i="1"/>
  <c r="AF12" i="1" s="1"/>
  <c r="AI12" i="1"/>
  <c r="AL12" i="1" s="1"/>
  <c r="C13" i="1"/>
  <c r="D13" i="1" s="1"/>
  <c r="G13" i="1"/>
  <c r="K13" i="1"/>
  <c r="L13" i="1" s="1"/>
  <c r="O13" i="1"/>
  <c r="S13" i="1"/>
  <c r="W13" i="1"/>
  <c r="X13" i="1" s="1"/>
  <c r="AA13" i="1"/>
  <c r="AB13" i="1" s="1"/>
  <c r="AE13" i="1"/>
  <c r="AH13" i="1" s="1"/>
  <c r="AI13" i="1"/>
  <c r="C14" i="1"/>
  <c r="D14" i="1" s="1"/>
  <c r="G14" i="1"/>
  <c r="H14" i="1" s="1"/>
  <c r="K14" i="1"/>
  <c r="O14" i="1"/>
  <c r="R14" i="1" s="1"/>
  <c r="S14" i="1"/>
  <c r="T14" i="1" s="1"/>
  <c r="W14" i="1"/>
  <c r="X14" i="1" s="1"/>
  <c r="AA14" i="1"/>
  <c r="AD14" i="1" s="1"/>
  <c r="AE14" i="1"/>
  <c r="AH14" i="1" s="1"/>
  <c r="AI14" i="1"/>
  <c r="AJ14" i="1" s="1"/>
  <c r="C15" i="1"/>
  <c r="D15" i="1" s="1"/>
  <c r="G15" i="1"/>
  <c r="K15" i="1"/>
  <c r="N15" i="1" s="1"/>
  <c r="O15" i="1"/>
  <c r="P15" i="1" s="1"/>
  <c r="S15" i="1"/>
  <c r="T15" i="1" s="1"/>
  <c r="W15" i="1"/>
  <c r="AA15" i="1"/>
  <c r="AB15" i="1" s="1"/>
  <c r="AE15" i="1"/>
  <c r="AF15" i="1" s="1"/>
  <c r="AI15" i="1"/>
  <c r="AJ15" i="1" s="1"/>
  <c r="C16" i="1"/>
  <c r="G16" i="1"/>
  <c r="H16" i="1" s="1"/>
  <c r="K16" i="1"/>
  <c r="O16" i="1"/>
  <c r="P16" i="1" s="1"/>
  <c r="S16" i="1"/>
  <c r="V16" i="1" s="1"/>
  <c r="W16" i="1"/>
  <c r="X16" i="1" s="1"/>
  <c r="AA16" i="1"/>
  <c r="AE16" i="1"/>
  <c r="AF16" i="1" s="1"/>
  <c r="AI16" i="1"/>
  <c r="C17" i="1"/>
  <c r="G17" i="1"/>
  <c r="H17" i="1" s="1"/>
  <c r="K17" i="1"/>
  <c r="L17" i="1" s="1"/>
  <c r="O17" i="1"/>
  <c r="R17" i="1" s="1"/>
  <c r="S17" i="1"/>
  <c r="W17" i="1"/>
  <c r="X17" i="1" s="1"/>
  <c r="AA17" i="1"/>
  <c r="AB17" i="1" s="1"/>
  <c r="AE17" i="1"/>
  <c r="AI17" i="1"/>
  <c r="AL17" i="1" s="1"/>
  <c r="C18" i="1"/>
  <c r="D18" i="1" s="1"/>
  <c r="G18" i="1"/>
  <c r="H18" i="1" s="1"/>
  <c r="K18" i="1"/>
  <c r="N18" i="1" s="1"/>
  <c r="O18" i="1"/>
  <c r="R18" i="1" s="1"/>
  <c r="S18" i="1"/>
  <c r="T18" i="1" s="1"/>
  <c r="W18" i="1"/>
  <c r="X18" i="1" s="1"/>
  <c r="AA18" i="1"/>
  <c r="AE18" i="1"/>
  <c r="AH18" i="1" s="1"/>
  <c r="AI18" i="1"/>
  <c r="AJ18" i="1" s="1"/>
  <c r="C19" i="1"/>
  <c r="D19" i="1" s="1"/>
  <c r="G19" i="1"/>
  <c r="K19" i="1"/>
  <c r="L19" i="1" s="1"/>
  <c r="O19" i="1"/>
  <c r="P19" i="1" s="1"/>
  <c r="S19" i="1"/>
  <c r="T19" i="1" s="1"/>
  <c r="W19" i="1"/>
  <c r="AA19" i="1"/>
  <c r="AB19" i="1" s="1"/>
  <c r="AE19" i="1"/>
  <c r="AI19" i="1"/>
  <c r="AJ19" i="1" s="1"/>
  <c r="C20" i="1"/>
  <c r="F20" i="1" s="1"/>
  <c r="G20" i="1"/>
  <c r="H20" i="1" s="1"/>
  <c r="K20" i="1"/>
  <c r="O20" i="1"/>
  <c r="P20" i="1" s="1"/>
  <c r="S20" i="1"/>
  <c r="W20" i="1"/>
  <c r="AA20" i="1"/>
  <c r="AB20" i="1" s="1"/>
  <c r="AE20" i="1"/>
  <c r="AF20" i="1" s="1"/>
  <c r="AI20" i="1"/>
  <c r="AL20" i="1" s="1"/>
  <c r="C21" i="1"/>
  <c r="G21" i="1"/>
  <c r="H21" i="1" s="1"/>
  <c r="K21" i="1"/>
  <c r="L21" i="1" s="1"/>
  <c r="O21" i="1"/>
  <c r="S21" i="1"/>
  <c r="V21" i="1" s="1"/>
  <c r="W21" i="1"/>
  <c r="X21" i="1" s="1"/>
  <c r="AA21" i="1"/>
  <c r="AB21" i="1" s="1"/>
  <c r="AE21" i="1"/>
  <c r="AH21" i="1" s="1"/>
  <c r="AI21" i="1"/>
  <c r="AL21" i="1" s="1"/>
  <c r="G22" i="1"/>
  <c r="H22" i="1" s="1"/>
  <c r="O22" i="1"/>
  <c r="R22" i="1" s="1"/>
  <c r="W22" i="1"/>
  <c r="X22" i="1" s="1"/>
  <c r="AA22" i="1"/>
  <c r="AD22" i="1" s="1"/>
  <c r="AE22" i="1"/>
  <c r="AF22" i="1" s="1"/>
  <c r="AI22" i="1"/>
  <c r="AJ22" i="1" s="1"/>
  <c r="G23" i="1"/>
  <c r="O23" i="1"/>
  <c r="W23" i="1"/>
  <c r="Z23" i="1" s="1"/>
  <c r="AA23" i="1"/>
  <c r="AD23" i="1" s="1"/>
  <c r="AE23" i="1"/>
  <c r="AF23" i="1" s="1"/>
  <c r="AI23" i="1"/>
  <c r="G24" i="1"/>
  <c r="H24" i="1" s="1"/>
  <c r="O24" i="1"/>
  <c r="P24" i="1" s="1"/>
  <c r="W24" i="1"/>
  <c r="X24" i="1" s="1"/>
  <c r="AA24" i="1"/>
  <c r="AB24" i="1" s="1"/>
  <c r="AE24" i="1"/>
  <c r="AI24" i="1"/>
  <c r="C25" i="1"/>
  <c r="D25" i="1" s="1"/>
  <c r="G25" i="1"/>
  <c r="K25" i="1"/>
  <c r="L25" i="1" s="1"/>
  <c r="O25" i="1"/>
  <c r="R25" i="1" s="1"/>
  <c r="W25" i="1"/>
  <c r="X25" i="1" s="1"/>
  <c r="AA25" i="1"/>
  <c r="AE25" i="1"/>
  <c r="AI25" i="1"/>
  <c r="C26" i="1"/>
  <c r="D26" i="1" s="1"/>
  <c r="G26" i="1"/>
  <c r="H26" i="1" s="1"/>
  <c r="K26" i="1"/>
  <c r="N26" i="1" s="1"/>
  <c r="O26" i="1"/>
  <c r="S26" i="1"/>
  <c r="T26" i="1" s="1"/>
  <c r="W26" i="1"/>
  <c r="AA26" i="1"/>
  <c r="AE26" i="1"/>
  <c r="AH26" i="1" s="1"/>
  <c r="AI26" i="1"/>
  <c r="AJ26" i="1" s="1"/>
  <c r="C27" i="1"/>
  <c r="D27" i="1" s="1"/>
  <c r="G27" i="1"/>
  <c r="J27" i="1" s="1"/>
  <c r="K27" i="1"/>
  <c r="N27" i="1" s="1"/>
  <c r="O27" i="1"/>
  <c r="P27" i="1" s="1"/>
  <c r="S27" i="1"/>
  <c r="W27" i="1"/>
  <c r="AA27" i="1"/>
  <c r="AB27" i="1" s="1"/>
  <c r="AE27" i="1"/>
  <c r="AF27" i="1" s="1"/>
  <c r="AI27" i="1"/>
  <c r="AJ27" i="1" s="1"/>
  <c r="C28" i="1"/>
  <c r="G28" i="1"/>
  <c r="J28" i="1" s="1"/>
  <c r="K28" i="1"/>
  <c r="L28" i="1" s="1"/>
  <c r="O28" i="1"/>
  <c r="S28" i="1"/>
  <c r="W28" i="1"/>
  <c r="Z28" i="1" s="1"/>
  <c r="AA28" i="1"/>
  <c r="AB28" i="1" s="1"/>
  <c r="AE28" i="1"/>
  <c r="AF28" i="1" s="1"/>
  <c r="AI28" i="1"/>
  <c r="AL28" i="1" s="1"/>
  <c r="C29" i="1"/>
  <c r="F29" i="1" s="1"/>
  <c r="G29" i="1"/>
  <c r="K29" i="1"/>
  <c r="O29" i="1"/>
  <c r="S29" i="1"/>
  <c r="T29" i="1" s="1"/>
  <c r="W29" i="1"/>
  <c r="X29" i="1" s="1"/>
  <c r="AA29" i="1"/>
  <c r="AB29" i="1" s="1"/>
  <c r="AE29" i="1"/>
  <c r="AH29" i="1" s="1"/>
  <c r="AI29" i="1"/>
  <c r="AJ29" i="1" s="1"/>
  <c r="G30" i="1"/>
  <c r="K30" i="1"/>
  <c r="N30" i="1" s="1"/>
  <c r="O30" i="1"/>
  <c r="P30" i="1" s="1"/>
  <c r="S30" i="1"/>
  <c r="T30" i="1" s="1"/>
  <c r="W30" i="1"/>
  <c r="AA30" i="1"/>
  <c r="AD30" i="1" s="1"/>
  <c r="AE30" i="1"/>
  <c r="AF30" i="1" s="1"/>
  <c r="AI30" i="1"/>
  <c r="AJ30" i="1" s="1"/>
  <c r="G31" i="1"/>
  <c r="J31" i="1" s="1"/>
  <c r="K31" i="1"/>
  <c r="L31" i="1" s="1"/>
  <c r="O31" i="1"/>
  <c r="P31" i="1" s="1"/>
  <c r="S31" i="1"/>
  <c r="W31" i="1"/>
  <c r="Z31" i="1" s="1"/>
  <c r="AA31" i="1"/>
  <c r="AB31" i="1" s="1"/>
  <c r="AE31" i="1"/>
  <c r="AF31" i="1" s="1"/>
  <c r="AI31" i="1"/>
  <c r="G32" i="1"/>
  <c r="H32" i="1" s="1"/>
  <c r="K32" i="1"/>
  <c r="L32" i="1" s="1"/>
  <c r="O32" i="1"/>
  <c r="S32" i="1"/>
  <c r="V32" i="1" s="1"/>
  <c r="W32" i="1"/>
  <c r="X32" i="1" s="1"/>
  <c r="AA32" i="1"/>
  <c r="AB32" i="1" s="1"/>
  <c r="AE32" i="1"/>
  <c r="AI32" i="1"/>
  <c r="AL32" i="1" s="1"/>
  <c r="C33" i="1"/>
  <c r="D33" i="1" s="1"/>
  <c r="G33" i="1"/>
  <c r="H33" i="1" s="1"/>
  <c r="K33" i="1"/>
  <c r="O33" i="1"/>
  <c r="R33" i="1" s="1"/>
  <c r="S33" i="1"/>
  <c r="T33" i="1" s="1"/>
  <c r="W33" i="1"/>
  <c r="X33" i="1" s="1"/>
  <c r="AA33" i="1"/>
  <c r="AE33" i="1"/>
  <c r="AH33" i="1" s="1"/>
  <c r="AI33" i="1"/>
  <c r="AJ33" i="1" s="1"/>
  <c r="C34" i="1"/>
  <c r="D34" i="1" s="1"/>
  <c r="G34" i="1"/>
  <c r="K34" i="1"/>
  <c r="N34" i="1" s="1"/>
  <c r="O34" i="1"/>
  <c r="P34" i="1" s="1"/>
  <c r="S34" i="1"/>
  <c r="T34" i="1" s="1"/>
  <c r="W34" i="1"/>
  <c r="AA34" i="1"/>
  <c r="AD34" i="1" s="1"/>
  <c r="AE34" i="1"/>
  <c r="AF34" i="1" s="1"/>
  <c r="AI34" i="1"/>
  <c r="AJ34" i="1" s="1"/>
  <c r="C35" i="1"/>
  <c r="G35" i="1"/>
  <c r="H35" i="1" s="1"/>
  <c r="K35" i="1"/>
  <c r="L35" i="1" s="1"/>
  <c r="O35" i="1"/>
  <c r="P35" i="1" s="1"/>
  <c r="S35" i="1"/>
  <c r="V35" i="1" s="1"/>
  <c r="W35" i="1"/>
  <c r="AA35" i="1"/>
  <c r="AB35" i="1" s="1"/>
  <c r="AE35" i="1"/>
  <c r="AF35" i="1" s="1"/>
  <c r="AI35" i="1"/>
  <c r="C36" i="1"/>
  <c r="D36" i="1" s="1"/>
  <c r="G36" i="1"/>
  <c r="H36" i="1" s="1"/>
  <c r="K36" i="1"/>
  <c r="O36" i="1"/>
  <c r="R36" i="1" s="1"/>
  <c r="S36" i="1"/>
  <c r="T36" i="1" s="1"/>
  <c r="W36" i="1"/>
  <c r="X36" i="1" s="1"/>
  <c r="AA36" i="1"/>
  <c r="AB36" i="1" s="1"/>
  <c r="AE36" i="1"/>
  <c r="AH36" i="1" s="1"/>
  <c r="AI36" i="1"/>
  <c r="AJ36" i="1" s="1"/>
  <c r="C37" i="1"/>
  <c r="D37" i="1" s="1"/>
  <c r="G37" i="1"/>
  <c r="H37" i="1" s="1"/>
  <c r="K37" i="1"/>
  <c r="N37" i="1" s="1"/>
  <c r="O37" i="1"/>
  <c r="S37" i="1"/>
  <c r="T37" i="1" s="1"/>
  <c r="W37" i="1"/>
  <c r="X37" i="1" s="1"/>
  <c r="AA37" i="1"/>
  <c r="AE37" i="1"/>
  <c r="AF37" i="1" s="1"/>
  <c r="AI37" i="1"/>
  <c r="AJ37" i="1" s="1"/>
  <c r="C38" i="1"/>
  <c r="G38" i="1"/>
  <c r="J38" i="1" s="1"/>
  <c r="K38" i="1"/>
  <c r="L38" i="1" s="1"/>
  <c r="O38" i="1"/>
  <c r="P38" i="1" s="1"/>
  <c r="S38" i="1"/>
  <c r="T38" i="1" s="1"/>
  <c r="W38" i="1"/>
  <c r="Z38" i="1" s="1"/>
  <c r="AA38" i="1"/>
  <c r="AB38" i="1" s="1"/>
  <c r="AE38" i="1"/>
  <c r="AH38" i="1" s="1"/>
  <c r="AI38" i="1"/>
  <c r="AJ38" i="1" s="1"/>
  <c r="C39" i="1"/>
  <c r="F39" i="1" s="1"/>
  <c r="G39" i="1"/>
  <c r="K39" i="1"/>
  <c r="L39" i="1" s="1"/>
  <c r="O39" i="1"/>
  <c r="P39" i="1" s="1"/>
  <c r="S39" i="1"/>
  <c r="W39" i="1"/>
  <c r="X39" i="1" s="1"/>
  <c r="AA39" i="1"/>
  <c r="AB39" i="1" s="1"/>
  <c r="AE39" i="1"/>
  <c r="AI39" i="1"/>
  <c r="AL39" i="1" s="1"/>
  <c r="C40" i="1"/>
  <c r="D40" i="1" s="1"/>
  <c r="G40" i="1"/>
  <c r="H40" i="1" s="1"/>
  <c r="K40" i="1"/>
  <c r="L40" i="1" s="1"/>
  <c r="O40" i="1"/>
  <c r="P40" i="1" s="1"/>
  <c r="S40" i="1"/>
  <c r="V40" i="1" s="1"/>
  <c r="W40" i="1"/>
  <c r="X40" i="1" s="1"/>
  <c r="AA40" i="1"/>
  <c r="AB40" i="1" s="1"/>
  <c r="AE40" i="1"/>
  <c r="AI40" i="1"/>
  <c r="AL40" i="1" s="1"/>
  <c r="C41" i="1"/>
  <c r="D41" i="1" s="1"/>
  <c r="G41" i="1"/>
  <c r="K41" i="1"/>
  <c r="O41" i="1"/>
  <c r="R41" i="1" s="1"/>
  <c r="S41" i="1"/>
  <c r="T41" i="1" s="1"/>
  <c r="W41" i="1"/>
  <c r="X41" i="1" s="1"/>
  <c r="AA41" i="1"/>
  <c r="AD41" i="1" s="1"/>
  <c r="AE41" i="1"/>
  <c r="AF41" i="1" s="1"/>
  <c r="AI41" i="1"/>
  <c r="AJ41" i="1" s="1"/>
  <c r="C42" i="1"/>
  <c r="G42" i="1"/>
  <c r="K42" i="1"/>
  <c r="L42" i="1" s="1"/>
  <c r="O42" i="1"/>
  <c r="P42" i="1" s="1"/>
  <c r="S42" i="1"/>
  <c r="T42" i="1" s="1"/>
  <c r="W42" i="1"/>
  <c r="Z42" i="1" s="1"/>
  <c r="AA42" i="1"/>
  <c r="AB42" i="1" s="1"/>
  <c r="AE42" i="1"/>
  <c r="AF42" i="1" s="1"/>
  <c r="AI42" i="1"/>
  <c r="C43" i="1"/>
  <c r="G43" i="1"/>
  <c r="H43" i="1" s="1"/>
  <c r="K43" i="1"/>
  <c r="L43" i="1" s="1"/>
  <c r="O43" i="1"/>
  <c r="P43" i="1" s="1"/>
  <c r="S43" i="1"/>
  <c r="V43" i="1" s="1"/>
  <c r="W43" i="1"/>
  <c r="X43" i="1" s="1"/>
  <c r="AA43" i="1"/>
  <c r="AD43" i="1" s="1"/>
  <c r="AE43" i="1"/>
  <c r="AI43" i="1"/>
  <c r="C44" i="1"/>
  <c r="D44" i="1" s="1"/>
  <c r="G44" i="1"/>
  <c r="H44" i="1" s="1"/>
  <c r="K44" i="1"/>
  <c r="L44" i="1" s="1"/>
  <c r="O44" i="1"/>
  <c r="R44" i="1" s="1"/>
  <c r="S44" i="1"/>
  <c r="T44" i="1" s="1"/>
  <c r="W44" i="1"/>
  <c r="X44" i="1" s="1"/>
  <c r="AA44" i="1"/>
  <c r="AE44" i="1"/>
  <c r="AI44" i="1"/>
  <c r="AJ44" i="1" s="1"/>
  <c r="C45" i="1"/>
  <c r="D45" i="1" s="1"/>
  <c r="G45" i="1"/>
  <c r="H45" i="1" s="1"/>
  <c r="K45" i="1"/>
  <c r="N45" i="1" s="1"/>
  <c r="O45" i="1"/>
  <c r="P45" i="1" s="1"/>
  <c r="S45" i="1"/>
  <c r="V45" i="1" s="1"/>
  <c r="W45" i="1"/>
  <c r="AA45" i="1"/>
  <c r="AE45" i="1"/>
  <c r="AF45" i="1" s="1"/>
  <c r="AI45" i="1"/>
  <c r="AL45" i="1" s="1"/>
  <c r="C54" i="1"/>
  <c r="D54" i="1" s="1"/>
  <c r="G54" i="1"/>
  <c r="J54" i="1" s="1"/>
  <c r="K54" i="1"/>
  <c r="L54" i="1" s="1"/>
  <c r="O54" i="1"/>
  <c r="R54" i="1" s="1"/>
  <c r="S54" i="1"/>
  <c r="V54" i="1" s="1"/>
  <c r="AA54" i="1"/>
  <c r="AB54" i="1" s="1"/>
  <c r="AE54" i="1"/>
  <c r="AF54" i="1" s="1"/>
  <c r="AI54" i="1"/>
  <c r="AJ54" i="1" s="1"/>
  <c r="C55" i="1"/>
  <c r="F55" i="1" s="1"/>
  <c r="G55" i="1"/>
  <c r="J55" i="1" s="1"/>
  <c r="K55" i="1"/>
  <c r="L55" i="1" s="1"/>
  <c r="O55" i="1"/>
  <c r="S55" i="1"/>
  <c r="AA55" i="1"/>
  <c r="AB55" i="1" s="1"/>
  <c r="AE55" i="1"/>
  <c r="AF55" i="1" s="1"/>
  <c r="AI55" i="1"/>
  <c r="AL55" i="1" s="1"/>
  <c r="C56" i="1"/>
  <c r="D56" i="1" s="1"/>
  <c r="G56" i="1"/>
  <c r="H56" i="1" s="1"/>
  <c r="K56" i="1"/>
  <c r="O56" i="1"/>
  <c r="S56" i="1"/>
  <c r="T56" i="1" s="1"/>
  <c r="AA56" i="1"/>
  <c r="AB56" i="1" s="1"/>
  <c r="AE56" i="1"/>
  <c r="AH56" i="1" s="1"/>
  <c r="AI56" i="1"/>
  <c r="AJ56" i="1" s="1"/>
  <c r="C57" i="1"/>
  <c r="D57" i="1" s="1"/>
  <c r="G57" i="1"/>
  <c r="K57" i="1"/>
  <c r="O57" i="1"/>
  <c r="P57" i="1" s="1"/>
  <c r="S57" i="1"/>
  <c r="T57" i="1" s="1"/>
  <c r="AA57" i="1"/>
  <c r="AD57" i="1" s="1"/>
  <c r="AE57" i="1"/>
  <c r="AF57" i="1" s="1"/>
  <c r="AI57" i="1"/>
  <c r="AJ57" i="1" s="1"/>
  <c r="C58" i="1"/>
  <c r="G58" i="1"/>
  <c r="J58" i="1" s="1"/>
  <c r="K58" i="1"/>
  <c r="L58" i="1" s="1"/>
  <c r="O58" i="1"/>
  <c r="P58" i="1" s="1"/>
  <c r="S58" i="1"/>
  <c r="AA58" i="1"/>
  <c r="AB58" i="1" s="1"/>
  <c r="AE58" i="1"/>
  <c r="AH58" i="1" s="1"/>
  <c r="AI58" i="1"/>
  <c r="C59" i="1"/>
  <c r="F59" i="1" s="1"/>
  <c r="G59" i="1"/>
  <c r="H59" i="1" s="1"/>
  <c r="K59" i="1"/>
  <c r="N59" i="1" s="1"/>
  <c r="O59" i="1"/>
  <c r="S59" i="1"/>
  <c r="V59" i="1" s="1"/>
  <c r="W59" i="1"/>
  <c r="Z59" i="1" s="1"/>
  <c r="AA59" i="1"/>
  <c r="AB59" i="1" s="1"/>
  <c r="AE59" i="1"/>
  <c r="AI59" i="1"/>
  <c r="AL59" i="1" s="1"/>
  <c r="C60" i="1"/>
  <c r="D60" i="1" s="1"/>
  <c r="G60" i="1"/>
  <c r="J60" i="1" s="1"/>
  <c r="K60" i="1"/>
  <c r="L60" i="1" s="1"/>
  <c r="O60" i="1"/>
  <c r="R60" i="1" s="1"/>
  <c r="S60" i="1"/>
  <c r="V60" i="1" s="1"/>
  <c r="W60" i="1"/>
  <c r="X60" i="1" s="1"/>
  <c r="AA60" i="1"/>
  <c r="AB60" i="1" s="1"/>
  <c r="AE60" i="1"/>
  <c r="AH60" i="1" s="1"/>
  <c r="AI60" i="1"/>
  <c r="AL60" i="1" s="1"/>
  <c r="C61" i="1"/>
  <c r="F61" i="1" s="1"/>
  <c r="G61" i="1"/>
  <c r="H61" i="1" s="1"/>
  <c r="K61" i="1"/>
  <c r="N61" i="1" s="1"/>
  <c r="O61" i="1"/>
  <c r="P61" i="1" s="1"/>
  <c r="S61" i="1"/>
  <c r="T61" i="1" s="1"/>
  <c r="W61" i="1"/>
  <c r="X61" i="1" s="1"/>
  <c r="AA61" i="1"/>
  <c r="AD61" i="1" s="1"/>
  <c r="AE61" i="1"/>
  <c r="AF61" i="1" s="1"/>
  <c r="AI61" i="1"/>
  <c r="AL61" i="1" s="1"/>
  <c r="AE2" i="1"/>
  <c r="W2" i="1"/>
  <c r="S2" i="1"/>
  <c r="O2" i="1"/>
  <c r="AI2" i="1"/>
  <c r="K2" i="1"/>
  <c r="B105" i="1"/>
  <c r="B104" i="1"/>
  <c r="B103" i="1"/>
  <c r="B102" i="1"/>
  <c r="Z77" i="1" l="1"/>
  <c r="Z55" i="1"/>
  <c r="X52" i="1"/>
  <c r="H4" i="1"/>
  <c r="P49" i="1"/>
  <c r="P75" i="1"/>
  <c r="X6" i="1"/>
  <c r="AF77" i="1"/>
  <c r="X87" i="1"/>
  <c r="AH76" i="1"/>
  <c r="X79" i="1"/>
  <c r="AL48" i="1"/>
  <c r="X75" i="1"/>
  <c r="X59" i="1"/>
  <c r="AJ53" i="1"/>
  <c r="R74" i="1"/>
  <c r="V50" i="1"/>
  <c r="AB46" i="1"/>
  <c r="L3" i="1"/>
  <c r="H77" i="1"/>
  <c r="T76" i="1"/>
  <c r="AH75" i="1"/>
  <c r="L75" i="1"/>
  <c r="X97" i="1"/>
  <c r="L101" i="1"/>
  <c r="AH6" i="1"/>
  <c r="X96" i="1"/>
  <c r="X88" i="1"/>
  <c r="L51" i="1"/>
  <c r="J47" i="1"/>
  <c r="AJ5" i="1"/>
  <c r="J5" i="1"/>
  <c r="D3" i="1"/>
  <c r="F75" i="1"/>
  <c r="X102" i="1"/>
  <c r="X86" i="1"/>
  <c r="V53" i="1"/>
  <c r="X101" i="1"/>
  <c r="X93" i="1"/>
  <c r="X85" i="1"/>
  <c r="AL52" i="1"/>
  <c r="D5" i="1"/>
  <c r="N4" i="1"/>
  <c r="AJ77" i="1"/>
  <c r="P77" i="1"/>
  <c r="D76" i="1"/>
  <c r="V52" i="1"/>
  <c r="X100" i="1"/>
  <c r="X84" i="1"/>
  <c r="X58" i="1"/>
  <c r="F53" i="1"/>
  <c r="AD51" i="1"/>
  <c r="D48" i="1"/>
  <c r="AB5" i="1"/>
  <c r="AJ3" i="1"/>
  <c r="AD76" i="1"/>
  <c r="AB75" i="1"/>
  <c r="AH74" i="1"/>
  <c r="Z76" i="1"/>
  <c r="R46" i="1"/>
  <c r="D77" i="1"/>
  <c r="H75" i="1"/>
  <c r="F74" i="1"/>
  <c r="P53" i="1"/>
  <c r="AB49" i="1"/>
  <c r="AB47" i="1"/>
  <c r="AF4" i="1"/>
  <c r="AL75" i="1"/>
  <c r="T74" i="1"/>
  <c r="X50" i="1"/>
  <c r="AL6" i="1"/>
  <c r="V6" i="1"/>
  <c r="F6" i="1"/>
  <c r="Z5" i="1"/>
  <c r="AD4" i="1"/>
  <c r="AH3" i="1"/>
  <c r="V77" i="1"/>
  <c r="N76" i="1"/>
  <c r="AF49" i="1"/>
  <c r="Z47" i="1"/>
  <c r="AB74" i="1"/>
  <c r="L74" i="1"/>
  <c r="F25" i="1"/>
  <c r="V48" i="1"/>
  <c r="AH46" i="1"/>
  <c r="R6" i="1"/>
  <c r="V5" i="1"/>
  <c r="Z4" i="1"/>
  <c r="AD3" i="1"/>
  <c r="J76" i="1"/>
  <c r="J8" i="1"/>
  <c r="V82" i="1"/>
  <c r="AF67" i="1"/>
  <c r="AF53" i="1"/>
  <c r="L50" i="1"/>
  <c r="AJ47" i="1"/>
  <c r="N46" i="1"/>
  <c r="AD77" i="1"/>
  <c r="AJ76" i="1"/>
  <c r="AL74" i="1"/>
  <c r="J74" i="1"/>
  <c r="J52" i="1"/>
  <c r="T51" i="1"/>
  <c r="AF50" i="1"/>
  <c r="L47" i="1"/>
  <c r="N77" i="1"/>
  <c r="R76" i="1"/>
  <c r="V75" i="1"/>
  <c r="Z74" i="1"/>
  <c r="J6" i="1"/>
  <c r="N5" i="1"/>
  <c r="R4" i="1"/>
  <c r="V3" i="1"/>
  <c r="AD6" i="1"/>
  <c r="AH5" i="1"/>
  <c r="AL4" i="1"/>
  <c r="F4" i="1"/>
  <c r="J3" i="1"/>
  <c r="R3" i="1"/>
  <c r="N6" i="1"/>
  <c r="R5" i="1"/>
  <c r="V4" i="1"/>
  <c r="Z3" i="1"/>
  <c r="AB105" i="1"/>
  <c r="D97" i="1"/>
  <c r="AB84" i="1"/>
  <c r="AF48" i="1"/>
  <c r="R50" i="1"/>
  <c r="AL49" i="1"/>
  <c r="AH22" i="1"/>
  <c r="F52" i="1"/>
  <c r="Z51" i="1"/>
  <c r="V49" i="1"/>
  <c r="F49" i="1"/>
  <c r="D47" i="1"/>
  <c r="H46" i="1"/>
  <c r="J85" i="1"/>
  <c r="L53" i="1"/>
  <c r="J51" i="1"/>
  <c r="AD50" i="1"/>
  <c r="Z48" i="1"/>
  <c r="J48" i="1"/>
  <c r="P52" i="1"/>
  <c r="Z53" i="1"/>
  <c r="AD52" i="1"/>
  <c r="AH51" i="1"/>
  <c r="AL50" i="1"/>
  <c r="F50" i="1"/>
  <c r="J49" i="1"/>
  <c r="N48" i="1"/>
  <c r="R47" i="1"/>
  <c r="V46" i="1"/>
  <c r="J53" i="1"/>
  <c r="N52" i="1"/>
  <c r="R51" i="1"/>
  <c r="Z49" i="1"/>
  <c r="AD48" i="1"/>
  <c r="AH47" i="1"/>
  <c r="AL46" i="1"/>
  <c r="F46" i="1"/>
  <c r="AD53" i="1"/>
  <c r="AH52" i="1"/>
  <c r="AL51" i="1"/>
  <c r="F51" i="1"/>
  <c r="J50" i="1"/>
  <c r="N49" i="1"/>
  <c r="R48" i="1"/>
  <c r="V47" i="1"/>
  <c r="Z46" i="1"/>
  <c r="T35" i="1"/>
  <c r="P17" i="1"/>
  <c r="Z16" i="1"/>
  <c r="H102" i="1"/>
  <c r="AH99" i="1"/>
  <c r="AH98" i="1"/>
  <c r="Z94" i="1"/>
  <c r="AJ82" i="1"/>
  <c r="L15" i="1"/>
  <c r="P94" i="1"/>
  <c r="AL90" i="1"/>
  <c r="H90" i="1"/>
  <c r="AB87" i="1"/>
  <c r="AL57" i="1"/>
  <c r="AJ20" i="1"/>
  <c r="J20" i="1"/>
  <c r="P88" i="1"/>
  <c r="N63" i="1"/>
  <c r="AH54" i="1"/>
  <c r="AJ45" i="1"/>
  <c r="H38" i="1"/>
  <c r="H96" i="1"/>
  <c r="D92" i="1"/>
  <c r="AJ65" i="1"/>
  <c r="R71" i="1"/>
  <c r="R67" i="1"/>
  <c r="D105" i="1"/>
  <c r="F87" i="1"/>
  <c r="AF83" i="1"/>
  <c r="AH79" i="1"/>
  <c r="J78" i="1"/>
  <c r="D61" i="1"/>
  <c r="P33" i="1"/>
  <c r="D29" i="1"/>
  <c r="T102" i="1"/>
  <c r="H97" i="1"/>
  <c r="N80" i="1"/>
  <c r="AJ40" i="1"/>
  <c r="AF18" i="1"/>
  <c r="H12" i="1"/>
  <c r="AJ103" i="1"/>
  <c r="J103" i="1"/>
  <c r="R99" i="1"/>
  <c r="AD98" i="1"/>
  <c r="V91" i="1"/>
  <c r="AL71" i="1"/>
  <c r="D65" i="1"/>
  <c r="N64" i="1"/>
  <c r="AL104" i="1"/>
  <c r="L104" i="1"/>
  <c r="D103" i="1"/>
  <c r="P102" i="1"/>
  <c r="AB92" i="1"/>
  <c r="N71" i="1"/>
  <c r="H58" i="1"/>
  <c r="Z56" i="1"/>
  <c r="P54" i="1"/>
  <c r="AL37" i="1"/>
  <c r="AF104" i="1"/>
  <c r="H104" i="1"/>
  <c r="T101" i="1"/>
  <c r="L100" i="1"/>
  <c r="F99" i="1"/>
  <c r="J93" i="1"/>
  <c r="AF91" i="1"/>
  <c r="V90" i="1"/>
  <c r="AJ84" i="1"/>
  <c r="D81" i="1"/>
  <c r="T69" i="1"/>
  <c r="T60" i="1"/>
  <c r="F37" i="1"/>
  <c r="AD42" i="1"/>
  <c r="AF26" i="1"/>
  <c r="F26" i="1"/>
  <c r="AJ105" i="1"/>
  <c r="L103" i="1"/>
  <c r="R101" i="1"/>
  <c r="AB100" i="1"/>
  <c r="T99" i="1"/>
  <c r="AF96" i="1"/>
  <c r="L95" i="1"/>
  <c r="D93" i="1"/>
  <c r="AB91" i="1"/>
  <c r="AL70" i="1"/>
  <c r="L96" i="1"/>
  <c r="AB95" i="1"/>
  <c r="AJ93" i="1"/>
  <c r="P90" i="1"/>
  <c r="AD89" i="1"/>
  <c r="R68" i="1"/>
  <c r="H60" i="1"/>
  <c r="R42" i="1"/>
  <c r="Z37" i="1"/>
  <c r="R35" i="1"/>
  <c r="L27" i="1"/>
  <c r="N19" i="1"/>
  <c r="H100" i="1"/>
  <c r="AD99" i="1"/>
  <c r="AH90" i="1"/>
  <c r="AH88" i="1"/>
  <c r="T87" i="1"/>
  <c r="AJ85" i="1"/>
  <c r="N84" i="1"/>
  <c r="P81" i="1"/>
  <c r="F78" i="1"/>
  <c r="AL73" i="1"/>
  <c r="J73" i="1"/>
  <c r="AD67" i="1"/>
  <c r="J99" i="1"/>
  <c r="AL56" i="1"/>
  <c r="AB43" i="1"/>
  <c r="AD39" i="1"/>
  <c r="X28" i="1"/>
  <c r="AH27" i="1"/>
  <c r="D100" i="1"/>
  <c r="AD94" i="1"/>
  <c r="N92" i="1"/>
  <c r="AJ81" i="1"/>
  <c r="L79" i="1"/>
  <c r="T78" i="1"/>
  <c r="D73" i="1"/>
  <c r="R70" i="1"/>
  <c r="Z69" i="1"/>
  <c r="L34" i="1"/>
  <c r="F30" i="1"/>
  <c r="AD24" i="1"/>
  <c r="AD11" i="1"/>
  <c r="AH105" i="1"/>
  <c r="H105" i="1"/>
  <c r="F104" i="1"/>
  <c r="P103" i="1"/>
  <c r="N102" i="1"/>
  <c r="V100" i="1"/>
  <c r="V96" i="1"/>
  <c r="L89" i="1"/>
  <c r="AH87" i="1"/>
  <c r="D85" i="1"/>
  <c r="L83" i="1"/>
  <c r="Z82" i="1"/>
  <c r="J81" i="1"/>
  <c r="T80" i="1"/>
  <c r="H72" i="1"/>
  <c r="AH66" i="1"/>
  <c r="F66" i="1"/>
  <c r="J56" i="1"/>
  <c r="Z24" i="1"/>
  <c r="J98" i="1"/>
  <c r="V93" i="1"/>
  <c r="Z92" i="1"/>
  <c r="F90" i="1"/>
  <c r="J89" i="1"/>
  <c r="N88" i="1"/>
  <c r="R87" i="1"/>
  <c r="V86" i="1"/>
  <c r="V85" i="1"/>
  <c r="AD83" i="1"/>
  <c r="AH82" i="1"/>
  <c r="L81" i="1"/>
  <c r="AL79" i="1"/>
  <c r="R79" i="1"/>
  <c r="AL78" i="1"/>
  <c r="R78" i="1"/>
  <c r="N72" i="1"/>
  <c r="AD68" i="1"/>
  <c r="J65" i="1"/>
  <c r="AD64" i="1"/>
  <c r="J64" i="1"/>
  <c r="J43" i="1"/>
  <c r="N40" i="1"/>
  <c r="AF38" i="1"/>
  <c r="T32" i="1"/>
  <c r="AD31" i="1"/>
  <c r="AL30" i="1"/>
  <c r="P22" i="1"/>
  <c r="Z21" i="1"/>
  <c r="F18" i="1"/>
  <c r="P9" i="1"/>
  <c r="V105" i="1"/>
  <c r="Z104" i="1"/>
  <c r="AD103" i="1"/>
  <c r="AH102" i="1"/>
  <c r="AL101" i="1"/>
  <c r="F101" i="1"/>
  <c r="AF93" i="1"/>
  <c r="L91" i="1"/>
  <c r="Z89" i="1"/>
  <c r="AD88" i="1"/>
  <c r="AL86" i="1"/>
  <c r="H83" i="1"/>
  <c r="L82" i="1"/>
  <c r="AD81" i="1"/>
  <c r="AH80" i="1"/>
  <c r="AH72" i="1"/>
  <c r="AH71" i="1"/>
  <c r="N69" i="1"/>
  <c r="N68" i="1"/>
  <c r="AD65" i="1"/>
  <c r="AH7" i="1"/>
  <c r="R62" i="1"/>
  <c r="V98" i="1"/>
  <c r="V95" i="1"/>
  <c r="J94" i="1"/>
  <c r="AB93" i="1"/>
  <c r="AF92" i="1"/>
  <c r="V92" i="1"/>
  <c r="H91" i="1"/>
  <c r="AL89" i="1"/>
  <c r="F89" i="1"/>
  <c r="J88" i="1"/>
  <c r="N87" i="1"/>
  <c r="R86" i="1"/>
  <c r="AB85" i="1"/>
  <c r="AJ83" i="1"/>
  <c r="D83" i="1"/>
  <c r="H82" i="1"/>
  <c r="Z81" i="1"/>
  <c r="AD80" i="1"/>
  <c r="AD73" i="1"/>
  <c r="AD72" i="1"/>
  <c r="J70" i="1"/>
  <c r="J69" i="1"/>
  <c r="Z68" i="1"/>
  <c r="Z66" i="1"/>
  <c r="Z65" i="1"/>
  <c r="L59" i="1"/>
  <c r="F57" i="1"/>
  <c r="H55" i="1"/>
  <c r="AL44" i="1"/>
  <c r="J44" i="1"/>
  <c r="Z43" i="1"/>
  <c r="N39" i="1"/>
  <c r="Z36" i="1"/>
  <c r="R34" i="1"/>
  <c r="V18" i="1"/>
  <c r="AF13" i="1"/>
  <c r="F13" i="1"/>
  <c r="L105" i="1"/>
  <c r="P104" i="1"/>
  <c r="T103" i="1"/>
  <c r="AB101" i="1"/>
  <c r="AF100" i="1"/>
  <c r="P100" i="1"/>
  <c r="AL99" i="1"/>
  <c r="AJ97" i="1"/>
  <c r="N97" i="1"/>
  <c r="AL96" i="1"/>
  <c r="R96" i="1"/>
  <c r="N93" i="1"/>
  <c r="AJ91" i="1"/>
  <c r="Z91" i="1"/>
  <c r="L90" i="1"/>
  <c r="P89" i="1"/>
  <c r="AB86" i="1"/>
  <c r="N85" i="1"/>
  <c r="AF84" i="1"/>
  <c r="J80" i="1"/>
  <c r="V70" i="1"/>
  <c r="AL66" i="1"/>
  <c r="AH42" i="1"/>
  <c r="AD35" i="1"/>
  <c r="Z33" i="1"/>
  <c r="AF29" i="1"/>
  <c r="V25" i="1"/>
  <c r="N24" i="1"/>
  <c r="AD19" i="1"/>
  <c r="F9" i="1"/>
  <c r="Z99" i="1"/>
  <c r="L99" i="1"/>
  <c r="P98" i="1"/>
  <c r="AJ95" i="1"/>
  <c r="AF94" i="1"/>
  <c r="V94" i="1"/>
  <c r="F94" i="1"/>
  <c r="R92" i="1"/>
  <c r="D91" i="1"/>
  <c r="AD90" i="1"/>
  <c r="R84" i="1"/>
  <c r="R83" i="1"/>
  <c r="Z73" i="1"/>
  <c r="F71" i="1"/>
  <c r="F70" i="1"/>
  <c r="V67" i="1"/>
  <c r="V66" i="1"/>
  <c r="AH63" i="1"/>
  <c r="R63" i="1"/>
  <c r="T64" i="1"/>
  <c r="V64" i="1"/>
  <c r="AH97" i="1"/>
  <c r="T97" i="1"/>
  <c r="AH95" i="1"/>
  <c r="J95" i="1"/>
  <c r="R93" i="1"/>
  <c r="AJ92" i="1"/>
  <c r="H92" i="1"/>
  <c r="R91" i="1"/>
  <c r="Z90" i="1"/>
  <c r="AF89" i="1"/>
  <c r="AH89" i="1"/>
  <c r="T88" i="1"/>
  <c r="AF86" i="1"/>
  <c r="V83" i="1"/>
  <c r="AB82" i="1"/>
  <c r="AD82" i="1"/>
  <c r="F79" i="1"/>
  <c r="Z71" i="1"/>
  <c r="D68" i="1"/>
  <c r="F68" i="1"/>
  <c r="T84" i="1"/>
  <c r="V84" i="1"/>
  <c r="H67" i="1"/>
  <c r="J67" i="1"/>
  <c r="Z83" i="1"/>
  <c r="AJ88" i="1"/>
  <c r="AL88" i="1"/>
  <c r="Z72" i="1"/>
  <c r="R105" i="1"/>
  <c r="V104" i="1"/>
  <c r="Z103" i="1"/>
  <c r="AD102" i="1"/>
  <c r="AH101" i="1"/>
  <c r="AL100" i="1"/>
  <c r="F98" i="1"/>
  <c r="AD97" i="1"/>
  <c r="R97" i="1"/>
  <c r="R95" i="1"/>
  <c r="F95" i="1"/>
  <c r="D88" i="1"/>
  <c r="F88" i="1"/>
  <c r="T72" i="1"/>
  <c r="V72" i="1"/>
  <c r="AJ68" i="1"/>
  <c r="AL68" i="1"/>
  <c r="P65" i="1"/>
  <c r="R65" i="1"/>
  <c r="T81" i="1"/>
  <c r="V81" i="1"/>
  <c r="Z80" i="1"/>
  <c r="AB70" i="1"/>
  <c r="AD70" i="1"/>
  <c r="AD96" i="1"/>
  <c r="F96" i="1"/>
  <c r="AL87" i="1"/>
  <c r="H87" i="1"/>
  <c r="J87" i="1"/>
  <c r="AF85" i="1"/>
  <c r="H84" i="1"/>
  <c r="T73" i="1"/>
  <c r="V73" i="1"/>
  <c r="Z105" i="1"/>
  <c r="AD104" i="1"/>
  <c r="AH103" i="1"/>
  <c r="AL102" i="1"/>
  <c r="F102" i="1"/>
  <c r="J101" i="1"/>
  <c r="AL98" i="1"/>
  <c r="Z98" i="1"/>
  <c r="N98" i="1"/>
  <c r="Z95" i="1"/>
  <c r="L86" i="1"/>
  <c r="N86" i="1"/>
  <c r="AF78" i="1"/>
  <c r="AH78" i="1"/>
  <c r="P73" i="1"/>
  <c r="R73" i="1"/>
  <c r="AF69" i="1"/>
  <c r="AH69" i="1"/>
  <c r="L66" i="1"/>
  <c r="N66" i="1"/>
  <c r="Z63" i="1"/>
  <c r="AL94" i="1"/>
  <c r="N94" i="1"/>
  <c r="T89" i="1"/>
  <c r="J86" i="1"/>
  <c r="P85" i="1"/>
  <c r="R85" i="1"/>
  <c r="D84" i="1"/>
  <c r="P82" i="1"/>
  <c r="AB79" i="1"/>
  <c r="AD79" i="1"/>
  <c r="AB78" i="1"/>
  <c r="R80" i="1"/>
  <c r="V79" i="1"/>
  <c r="Z78" i="1"/>
  <c r="N73" i="1"/>
  <c r="R72" i="1"/>
  <c r="V71" i="1"/>
  <c r="Z70" i="1"/>
  <c r="AD69" i="1"/>
  <c r="AH68" i="1"/>
  <c r="AL67" i="1"/>
  <c r="F67" i="1"/>
  <c r="J66" i="1"/>
  <c r="N65" i="1"/>
  <c r="R64" i="1"/>
  <c r="V63" i="1"/>
  <c r="AH81" i="1"/>
  <c r="AL80" i="1"/>
  <c r="F80" i="1"/>
  <c r="J79" i="1"/>
  <c r="N78" i="1"/>
  <c r="AH73" i="1"/>
  <c r="AL72" i="1"/>
  <c r="F72" i="1"/>
  <c r="J71" i="1"/>
  <c r="N70" i="1"/>
  <c r="R69" i="1"/>
  <c r="V68" i="1"/>
  <c r="Z67" i="1"/>
  <c r="AD66" i="1"/>
  <c r="AH65" i="1"/>
  <c r="AL64" i="1"/>
  <c r="F64" i="1"/>
  <c r="J63" i="1"/>
  <c r="AD71" i="1"/>
  <c r="AH70" i="1"/>
  <c r="AL69" i="1"/>
  <c r="F69" i="1"/>
  <c r="J68" i="1"/>
  <c r="N67" i="1"/>
  <c r="R66" i="1"/>
  <c r="V65" i="1"/>
  <c r="Z64" i="1"/>
  <c r="AD63" i="1"/>
  <c r="AH64" i="1"/>
  <c r="AL63" i="1"/>
  <c r="F63" i="1"/>
  <c r="R58" i="1"/>
  <c r="V57" i="1"/>
  <c r="F56" i="1"/>
  <c r="V44" i="1"/>
  <c r="F44" i="1"/>
  <c r="AL41" i="1"/>
  <c r="P41" i="1"/>
  <c r="AD40" i="1"/>
  <c r="V37" i="1"/>
  <c r="P36" i="1"/>
  <c r="AH35" i="1"/>
  <c r="V33" i="1"/>
  <c r="X31" i="1"/>
  <c r="N23" i="1"/>
  <c r="AB22" i="1"/>
  <c r="AD15" i="1"/>
  <c r="V14" i="1"/>
  <c r="L10" i="1"/>
  <c r="V9" i="1"/>
  <c r="V56" i="1"/>
  <c r="J40" i="1"/>
  <c r="D39" i="1"/>
  <c r="V38" i="1"/>
  <c r="N35" i="1"/>
  <c r="AD32" i="1"/>
  <c r="AH30" i="1"/>
  <c r="N28" i="1"/>
  <c r="AD27" i="1"/>
  <c r="V26" i="1"/>
  <c r="F22" i="1"/>
  <c r="AL10" i="1"/>
  <c r="AH62" i="1"/>
  <c r="L62" i="1"/>
  <c r="R61" i="1"/>
  <c r="T59" i="1"/>
  <c r="AF58" i="1"/>
  <c r="N58" i="1"/>
  <c r="R57" i="1"/>
  <c r="N43" i="1"/>
  <c r="AH41" i="1"/>
  <c r="Z40" i="1"/>
  <c r="R38" i="1"/>
  <c r="L37" i="1"/>
  <c r="AD36" i="1"/>
  <c r="J36" i="1"/>
  <c r="J35" i="1"/>
  <c r="V34" i="1"/>
  <c r="Z32" i="1"/>
  <c r="AB30" i="1"/>
  <c r="AD28" i="1"/>
  <c r="H28" i="1"/>
  <c r="AL26" i="1"/>
  <c r="J16" i="1"/>
  <c r="AL14" i="1"/>
  <c r="Z8" i="1"/>
  <c r="R7" i="1"/>
  <c r="AB62" i="1"/>
  <c r="AJ61" i="1"/>
  <c r="AH57" i="1"/>
  <c r="D55" i="1"/>
  <c r="T45" i="1"/>
  <c r="N42" i="1"/>
  <c r="AJ39" i="1"/>
  <c r="R39" i="1"/>
  <c r="AH31" i="1"/>
  <c r="AL29" i="1"/>
  <c r="L26" i="1"/>
  <c r="Z12" i="1"/>
  <c r="R11" i="1"/>
  <c r="AD58" i="1"/>
  <c r="AH45" i="1"/>
  <c r="R45" i="1"/>
  <c r="V41" i="1"/>
  <c r="F41" i="1"/>
  <c r="P26" i="1"/>
  <c r="R26" i="1"/>
  <c r="AF19" i="1"/>
  <c r="AH19" i="1"/>
  <c r="AB16" i="1"/>
  <c r="AD16" i="1"/>
  <c r="AJ9" i="1"/>
  <c r="AL9" i="1"/>
  <c r="J59" i="1"/>
  <c r="AD55" i="1"/>
  <c r="N55" i="1"/>
  <c r="AB61" i="1"/>
  <c r="AF60" i="1"/>
  <c r="AJ59" i="1"/>
  <c r="AH34" i="1"/>
  <c r="AF33" i="1"/>
  <c r="N32" i="1"/>
  <c r="N31" i="1"/>
  <c r="L30" i="1"/>
  <c r="H29" i="1"/>
  <c r="J29" i="1"/>
  <c r="Z25" i="1"/>
  <c r="P23" i="1"/>
  <c r="R23" i="1"/>
  <c r="D21" i="1"/>
  <c r="F21" i="1"/>
  <c r="J19" i="1"/>
  <c r="H19" i="1"/>
  <c r="AJ17" i="1"/>
  <c r="AF14" i="1"/>
  <c r="Z13" i="1"/>
  <c r="AJ12" i="1"/>
  <c r="V10" i="1"/>
  <c r="L7" i="1"/>
  <c r="N7" i="1"/>
  <c r="T62" i="1"/>
  <c r="V62" i="1"/>
  <c r="L20" i="1"/>
  <c r="N20" i="1"/>
  <c r="V8" i="1"/>
  <c r="T8" i="1"/>
  <c r="J61" i="1"/>
  <c r="N60" i="1"/>
  <c r="L45" i="1"/>
  <c r="AB34" i="1"/>
  <c r="J33" i="1"/>
  <c r="J32" i="1"/>
  <c r="H31" i="1"/>
  <c r="Z29" i="1"/>
  <c r="AH23" i="1"/>
  <c r="T21" i="1"/>
  <c r="P18" i="1"/>
  <c r="J17" i="1"/>
  <c r="T16" i="1"/>
  <c r="F14" i="1"/>
  <c r="T13" i="1"/>
  <c r="V13" i="1"/>
  <c r="P10" i="1"/>
  <c r="R10" i="1"/>
  <c r="AJ62" i="1"/>
  <c r="AL62" i="1"/>
  <c r="V61" i="1"/>
  <c r="AD54" i="1"/>
  <c r="N54" i="1"/>
  <c r="P44" i="1"/>
  <c r="Z39" i="1"/>
  <c r="AD38" i="1"/>
  <c r="AH37" i="1"/>
  <c r="AL36" i="1"/>
  <c r="F36" i="1"/>
  <c r="AB12" i="1"/>
  <c r="AD12" i="1"/>
  <c r="AB7" i="1"/>
  <c r="AD7" i="1"/>
  <c r="Z60" i="1"/>
  <c r="AD59" i="1"/>
  <c r="AJ55" i="1"/>
  <c r="AB41" i="1"/>
  <c r="T40" i="1"/>
  <c r="F34" i="1"/>
  <c r="F33" i="1"/>
  <c r="D32" i="1"/>
  <c r="V30" i="1"/>
  <c r="V29" i="1"/>
  <c r="AB23" i="1"/>
  <c r="AJ21" i="1"/>
  <c r="AD20" i="1"/>
  <c r="D20" i="1"/>
  <c r="Z17" i="1"/>
  <c r="D17" i="1"/>
  <c r="F17" i="1"/>
  <c r="AJ13" i="1"/>
  <c r="AL13" i="1"/>
  <c r="F12" i="1"/>
  <c r="D12" i="1"/>
  <c r="AF10" i="1"/>
  <c r="F45" i="1"/>
  <c r="Z44" i="1"/>
  <c r="AJ25" i="1"/>
  <c r="AL25" i="1"/>
  <c r="J24" i="1"/>
  <c r="L16" i="1"/>
  <c r="N16" i="1"/>
  <c r="H13" i="1"/>
  <c r="J13" i="1"/>
  <c r="AL33" i="1"/>
  <c r="AJ32" i="1"/>
  <c r="R31" i="1"/>
  <c r="R30" i="1"/>
  <c r="H25" i="1"/>
  <c r="J25" i="1"/>
  <c r="J21" i="1"/>
  <c r="X20" i="1"/>
  <c r="Z20" i="1"/>
  <c r="T17" i="1"/>
  <c r="V17" i="1"/>
  <c r="Z15" i="1"/>
  <c r="X15" i="1"/>
  <c r="P14" i="1"/>
  <c r="L11" i="1"/>
  <c r="D10" i="1"/>
  <c r="F10" i="1"/>
  <c r="R27" i="1"/>
  <c r="T24" i="1"/>
  <c r="AL22" i="1"/>
  <c r="V22" i="1"/>
  <c r="L18" i="1"/>
  <c r="AH15" i="1"/>
  <c r="R15" i="1"/>
  <c r="H11" i="1"/>
  <c r="AD8" i="1"/>
  <c r="N8" i="1"/>
  <c r="Z9" i="1"/>
  <c r="J9" i="1"/>
  <c r="AF21" i="1"/>
  <c r="R19" i="1"/>
  <c r="AL18" i="1"/>
  <c r="AB14" i="1"/>
  <c r="N12" i="1"/>
  <c r="AH11" i="1"/>
  <c r="X7" i="1"/>
  <c r="Z62" i="1"/>
  <c r="J62" i="1"/>
  <c r="F62" i="1"/>
  <c r="Z61" i="1"/>
  <c r="L61" i="1"/>
  <c r="AJ60" i="1"/>
  <c r="AF59" i="1"/>
  <c r="AH59" i="1"/>
  <c r="D59" i="1"/>
  <c r="T54" i="1"/>
  <c r="AF39" i="1"/>
  <c r="AH39" i="1"/>
  <c r="D38" i="1"/>
  <c r="F38" i="1"/>
  <c r="L36" i="1"/>
  <c r="N36" i="1"/>
  <c r="P21" i="1"/>
  <c r="R21" i="1"/>
  <c r="L14" i="1"/>
  <c r="N14" i="1"/>
  <c r="H7" i="1"/>
  <c r="J7" i="1"/>
  <c r="P59" i="1"/>
  <c r="R59" i="1"/>
  <c r="AB45" i="1"/>
  <c r="AD45" i="1"/>
  <c r="L22" i="1"/>
  <c r="N22" i="1"/>
  <c r="H15" i="1"/>
  <c r="J15" i="1"/>
  <c r="AJ58" i="1"/>
  <c r="AL58" i="1"/>
  <c r="X45" i="1"/>
  <c r="Z45" i="1"/>
  <c r="AF44" i="1"/>
  <c r="AH44" i="1"/>
  <c r="AH61" i="1"/>
  <c r="F60" i="1"/>
  <c r="T58" i="1"/>
  <c r="V58" i="1"/>
  <c r="AB57" i="1"/>
  <c r="AB44" i="1"/>
  <c r="AD44" i="1"/>
  <c r="AJ43" i="1"/>
  <c r="AL43" i="1"/>
  <c r="T43" i="1"/>
  <c r="F28" i="1"/>
  <c r="D28" i="1"/>
  <c r="T27" i="1"/>
  <c r="V27" i="1"/>
  <c r="AD60" i="1"/>
  <c r="P60" i="1"/>
  <c r="D58" i="1"/>
  <c r="F58" i="1"/>
  <c r="L57" i="1"/>
  <c r="N57" i="1"/>
  <c r="AF56" i="1"/>
  <c r="AF43" i="1"/>
  <c r="AH43" i="1"/>
  <c r="D43" i="1"/>
  <c r="F43" i="1"/>
  <c r="X42" i="1"/>
  <c r="AJ28" i="1"/>
  <c r="T28" i="1"/>
  <c r="V28" i="1"/>
  <c r="H57" i="1"/>
  <c r="J57" i="1"/>
  <c r="P56" i="1"/>
  <c r="R56" i="1"/>
  <c r="AJ42" i="1"/>
  <c r="AL42" i="1"/>
  <c r="H42" i="1"/>
  <c r="J42" i="1"/>
  <c r="H39" i="1"/>
  <c r="J39" i="1"/>
  <c r="P37" i="1"/>
  <c r="R37" i="1"/>
  <c r="X35" i="1"/>
  <c r="Z35" i="1"/>
  <c r="P29" i="1"/>
  <c r="R29" i="1"/>
  <c r="P28" i="1"/>
  <c r="R28" i="1"/>
  <c r="L56" i="1"/>
  <c r="N56" i="1"/>
  <c r="T55" i="1"/>
  <c r="V55" i="1"/>
  <c r="D42" i="1"/>
  <c r="F42" i="1"/>
  <c r="L41" i="1"/>
  <c r="N41" i="1"/>
  <c r="AH40" i="1"/>
  <c r="AF40" i="1"/>
  <c r="P55" i="1"/>
  <c r="R55" i="1"/>
  <c r="Z54" i="1"/>
  <c r="H54" i="1"/>
  <c r="H41" i="1"/>
  <c r="J41" i="1"/>
  <c r="V39" i="1"/>
  <c r="T39" i="1"/>
  <c r="AD37" i="1"/>
  <c r="AB37" i="1"/>
  <c r="AL35" i="1"/>
  <c r="AJ35" i="1"/>
  <c r="D8" i="1"/>
  <c r="F8" i="1"/>
  <c r="Z57" i="1"/>
  <c r="AD56" i="1"/>
  <c r="AH55" i="1"/>
  <c r="AL54" i="1"/>
  <c r="F54" i="1"/>
  <c r="J45" i="1"/>
  <c r="N44" i="1"/>
  <c r="R43" i="1"/>
  <c r="V42" i="1"/>
  <c r="Z41" i="1"/>
  <c r="R40" i="1"/>
  <c r="F40" i="1"/>
  <c r="N38" i="1"/>
  <c r="V36" i="1"/>
  <c r="L29" i="1"/>
  <c r="N29" i="1"/>
  <c r="X23" i="1"/>
  <c r="H23" i="1"/>
  <c r="J23" i="1"/>
  <c r="D16" i="1"/>
  <c r="F16" i="1"/>
  <c r="AJ8" i="1"/>
  <c r="AL8" i="1"/>
  <c r="AL38" i="1"/>
  <c r="X38" i="1"/>
  <c r="J37" i="1"/>
  <c r="AF36" i="1"/>
  <c r="D35" i="1"/>
  <c r="F35" i="1"/>
  <c r="X34" i="1"/>
  <c r="Z34" i="1"/>
  <c r="H34" i="1"/>
  <c r="J34" i="1"/>
  <c r="AB33" i="1"/>
  <c r="AD33" i="1"/>
  <c r="L33" i="1"/>
  <c r="N33" i="1"/>
  <c r="AF32" i="1"/>
  <c r="AH32" i="1"/>
  <c r="P32" i="1"/>
  <c r="R32" i="1"/>
  <c r="AJ31" i="1"/>
  <c r="AL31" i="1"/>
  <c r="T31" i="1"/>
  <c r="V31" i="1"/>
  <c r="D31" i="1"/>
  <c r="F31" i="1"/>
  <c r="X30" i="1"/>
  <c r="Z30" i="1"/>
  <c r="H30" i="1"/>
  <c r="J30" i="1"/>
  <c r="D24" i="1"/>
  <c r="F24" i="1"/>
  <c r="D23" i="1"/>
  <c r="F23" i="1"/>
  <c r="AJ16" i="1"/>
  <c r="AL16" i="1"/>
  <c r="AF9" i="1"/>
  <c r="AH9" i="1"/>
  <c r="AL34" i="1"/>
  <c r="P25" i="1"/>
  <c r="AJ24" i="1"/>
  <c r="AL24" i="1"/>
  <c r="AJ23" i="1"/>
  <c r="AL23" i="1"/>
  <c r="AF17" i="1"/>
  <c r="AH17" i="1"/>
  <c r="AB10" i="1"/>
  <c r="AD10" i="1"/>
  <c r="AF25" i="1"/>
  <c r="AH25" i="1"/>
  <c r="AF24" i="1"/>
  <c r="AH24" i="1"/>
  <c r="AB18" i="1"/>
  <c r="AD18" i="1"/>
  <c r="X11" i="1"/>
  <c r="Z11" i="1"/>
  <c r="H27" i="1"/>
  <c r="AB26" i="1"/>
  <c r="AD26" i="1"/>
  <c r="AB25" i="1"/>
  <c r="AD25" i="1"/>
  <c r="X19" i="1"/>
  <c r="Z19" i="1"/>
  <c r="T12" i="1"/>
  <c r="V12" i="1"/>
  <c r="X27" i="1"/>
  <c r="Z27" i="1"/>
  <c r="X26" i="1"/>
  <c r="Z26" i="1"/>
  <c r="T20" i="1"/>
  <c r="V20" i="1"/>
  <c r="P13" i="1"/>
  <c r="R13" i="1"/>
  <c r="J22" i="1"/>
  <c r="N21" i="1"/>
  <c r="R20" i="1"/>
  <c r="V19" i="1"/>
  <c r="Z18" i="1"/>
  <c r="AD17" i="1"/>
  <c r="AH16" i="1"/>
  <c r="AL15" i="1"/>
  <c r="F15" i="1"/>
  <c r="J14" i="1"/>
  <c r="N13" i="1"/>
  <c r="R12" i="1"/>
  <c r="V11" i="1"/>
  <c r="Z10" i="1"/>
  <c r="AD9" i="1"/>
  <c r="AH8" i="1"/>
  <c r="AL7" i="1"/>
  <c r="F7" i="1"/>
  <c r="AD29" i="1"/>
  <c r="AH28" i="1"/>
  <c r="AL27" i="1"/>
  <c r="F27" i="1"/>
  <c r="J26" i="1"/>
  <c r="N25" i="1"/>
  <c r="R24" i="1"/>
  <c r="V23" i="1"/>
  <c r="Z22" i="1"/>
  <c r="AD21" i="1"/>
  <c r="AH20" i="1"/>
  <c r="AL19" i="1"/>
  <c r="F19" i="1"/>
  <c r="J18" i="1"/>
  <c r="N17" i="1"/>
  <c r="R16" i="1"/>
  <c r="V15" i="1"/>
  <c r="Z14" i="1"/>
  <c r="AD13" i="1"/>
  <c r="AH12" i="1"/>
  <c r="AL11" i="1"/>
  <c r="F11" i="1"/>
  <c r="J10" i="1"/>
  <c r="N9" i="1"/>
  <c r="R8" i="1"/>
  <c r="V7" i="1"/>
  <c r="A61" i="1"/>
  <c r="A65" i="1" s="1"/>
  <c r="A69" i="1" s="1"/>
  <c r="A73" i="1" s="1"/>
  <c r="A77" i="1" s="1"/>
  <c r="A81" i="1" s="1"/>
  <c r="A85" i="1" s="1"/>
  <c r="A89" i="1" s="1"/>
  <c r="A93" i="1" s="1"/>
  <c r="A97" i="1" s="1"/>
  <c r="A101" i="1" s="1"/>
  <c r="A105" i="1" s="1"/>
  <c r="A60" i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59" i="1"/>
  <c r="A63" i="1" s="1"/>
  <c r="A67" i="1" s="1"/>
  <c r="A71" i="1" s="1"/>
  <c r="A75" i="1" s="1"/>
  <c r="A79" i="1" s="1"/>
  <c r="A83" i="1" s="1"/>
  <c r="A87" i="1" s="1"/>
  <c r="A91" i="1" s="1"/>
  <c r="A95" i="1" s="1"/>
  <c r="A99" i="1" s="1"/>
  <c r="A103" i="1" s="1"/>
  <c r="A58" i="1"/>
  <c r="A62" i="1" s="1"/>
  <c r="A9" i="1"/>
  <c r="A13" i="1" s="1"/>
  <c r="A17" i="1" s="1"/>
  <c r="A21" i="1" s="1"/>
  <c r="A25" i="1" s="1"/>
  <c r="A29" i="1" s="1"/>
  <c r="A33" i="1" s="1"/>
  <c r="A37" i="1" s="1"/>
  <c r="A41" i="1" s="1"/>
  <c r="A45" i="1" s="1"/>
  <c r="A49" i="1" s="1"/>
  <c r="A53" i="1" s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7" i="1"/>
  <c r="A11" i="1" s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6" i="1"/>
  <c r="A10" i="1" s="1"/>
  <c r="A14" i="1" s="1"/>
  <c r="A18" i="1" s="1"/>
  <c r="A22" i="1" s="1"/>
  <c r="AA2" i="1"/>
  <c r="BB1" i="1"/>
  <c r="G2" i="1"/>
  <c r="C86" i="1"/>
  <c r="C82" i="1"/>
  <c r="C2" i="1"/>
  <c r="D2" i="1" s="1"/>
  <c r="D86" i="1" l="1"/>
  <c r="F86" i="1"/>
  <c r="F82" i="1"/>
  <c r="D82" i="1"/>
  <c r="AW59" i="1"/>
  <c r="AU25" i="1"/>
  <c r="BF22" i="1"/>
  <c r="BH28" i="1"/>
  <c r="BF34" i="1"/>
  <c r="BF33" i="1"/>
  <c r="BH32" i="1"/>
  <c r="BB23" i="1"/>
  <c r="BB27" i="1"/>
  <c r="BB31" i="1"/>
  <c r="BB35" i="1"/>
  <c r="BB39" i="1"/>
  <c r="BB24" i="1"/>
  <c r="BB28" i="1"/>
  <c r="BB32" i="1"/>
  <c r="BB36" i="1"/>
  <c r="BB37" i="1"/>
  <c r="BB43" i="1"/>
  <c r="BB47" i="1"/>
  <c r="BB51" i="1"/>
  <c r="BB55" i="1"/>
  <c r="BB29" i="1"/>
  <c r="BB33" i="1"/>
  <c r="BB25" i="1"/>
  <c r="BB34" i="1"/>
  <c r="BB44" i="1"/>
  <c r="BB48" i="1"/>
  <c r="BB52" i="1"/>
  <c r="BB26" i="1"/>
  <c r="BB38" i="1"/>
  <c r="BB41" i="1"/>
  <c r="BB45" i="1"/>
  <c r="BB49" i="1"/>
  <c r="BB53" i="1"/>
  <c r="BB22" i="1"/>
  <c r="BB30" i="1"/>
  <c r="BB40" i="1"/>
  <c r="BB42" i="1"/>
  <c r="BB46" i="1"/>
  <c r="BB50" i="1"/>
  <c r="BB54" i="1"/>
  <c r="BB59" i="1"/>
  <c r="BB60" i="1"/>
  <c r="BB61" i="1"/>
  <c r="BB57" i="1"/>
  <c r="BB56" i="1"/>
  <c r="BB58" i="1"/>
  <c r="BE25" i="1"/>
  <c r="BE29" i="1"/>
  <c r="BE33" i="1"/>
  <c r="BE23" i="1"/>
  <c r="BE27" i="1"/>
  <c r="BE24" i="1"/>
  <c r="BE28" i="1"/>
  <c r="BE40" i="1"/>
  <c r="BE39" i="1"/>
  <c r="BE42" i="1"/>
  <c r="BE31" i="1"/>
  <c r="BE32" i="1"/>
  <c r="BE34" i="1"/>
  <c r="BE35" i="1"/>
  <c r="BE37" i="1"/>
  <c r="BE26" i="1"/>
  <c r="BE44" i="1"/>
  <c r="BE48" i="1"/>
  <c r="BE22" i="1"/>
  <c r="BE30" i="1"/>
  <c r="BE38" i="1"/>
  <c r="BE36" i="1"/>
  <c r="BE52" i="1"/>
  <c r="BE57" i="1"/>
  <c r="BE49" i="1"/>
  <c r="BE56" i="1"/>
  <c r="BE58" i="1"/>
  <c r="BE61" i="1"/>
  <c r="BE45" i="1"/>
  <c r="BE46" i="1"/>
  <c r="BE51" i="1"/>
  <c r="BE59" i="1"/>
  <c r="BE55" i="1"/>
  <c r="BE41" i="1"/>
  <c r="BE47" i="1"/>
  <c r="BE60" i="1"/>
  <c r="BE43" i="1"/>
  <c r="BE50" i="1"/>
  <c r="BE53" i="1"/>
  <c r="BE54" i="1"/>
  <c r="BD22" i="1"/>
  <c r="BD26" i="1"/>
  <c r="BD30" i="1"/>
  <c r="BD34" i="1"/>
  <c r="BD38" i="1"/>
  <c r="BD23" i="1"/>
  <c r="BD27" i="1"/>
  <c r="BD31" i="1"/>
  <c r="BD35" i="1"/>
  <c r="BD39" i="1"/>
  <c r="BD28" i="1"/>
  <c r="BD42" i="1"/>
  <c r="BD46" i="1"/>
  <c r="BD50" i="1"/>
  <c r="BD54" i="1"/>
  <c r="BD24" i="1"/>
  <c r="BD29" i="1"/>
  <c r="BD32" i="1"/>
  <c r="BD37" i="1"/>
  <c r="BD43" i="1"/>
  <c r="BD47" i="1"/>
  <c r="BD51" i="1"/>
  <c r="BD25" i="1"/>
  <c r="BD33" i="1"/>
  <c r="BD44" i="1"/>
  <c r="BD48" i="1"/>
  <c r="BD52" i="1"/>
  <c r="BD36" i="1"/>
  <c r="BD41" i="1"/>
  <c r="BD45" i="1"/>
  <c r="BD49" i="1"/>
  <c r="BD53" i="1"/>
  <c r="BD56" i="1"/>
  <c r="BD58" i="1"/>
  <c r="BD40" i="1"/>
  <c r="BD59" i="1"/>
  <c r="BD60" i="1"/>
  <c r="BD55" i="1"/>
  <c r="BD61" i="1"/>
  <c r="BD57" i="1"/>
  <c r="BL22" i="1"/>
  <c r="BL26" i="1"/>
  <c r="BL30" i="1"/>
  <c r="BL34" i="1"/>
  <c r="BL38" i="1"/>
  <c r="BL23" i="1"/>
  <c r="BL27" i="1"/>
  <c r="BL31" i="1"/>
  <c r="BL35" i="1"/>
  <c r="BL33" i="1"/>
  <c r="BL37" i="1"/>
  <c r="BL42" i="1"/>
  <c r="BL46" i="1"/>
  <c r="BL50" i="1"/>
  <c r="BL54" i="1"/>
  <c r="BL43" i="1"/>
  <c r="BL47" i="1"/>
  <c r="BL51" i="1"/>
  <c r="BL28" i="1"/>
  <c r="BL24" i="1"/>
  <c r="BL36" i="1"/>
  <c r="BL44" i="1"/>
  <c r="BL48" i="1"/>
  <c r="BL52" i="1"/>
  <c r="BL29" i="1"/>
  <c r="BL25" i="1"/>
  <c r="BL40" i="1"/>
  <c r="BL41" i="1"/>
  <c r="BL45" i="1"/>
  <c r="BL49" i="1"/>
  <c r="BL53" i="1"/>
  <c r="BL32" i="1"/>
  <c r="BL39" i="1"/>
  <c r="BL58" i="1"/>
  <c r="BL59" i="1"/>
  <c r="BL55" i="1"/>
  <c r="BL56" i="1"/>
  <c r="BL60" i="1"/>
  <c r="BL57" i="1"/>
  <c r="BL61" i="1"/>
  <c r="BF37" i="1"/>
  <c r="AW46" i="1"/>
  <c r="AW53" i="1"/>
  <c r="AW32" i="1"/>
  <c r="AW42" i="1"/>
  <c r="AW23" i="1"/>
  <c r="AW55" i="1"/>
  <c r="AW52" i="1"/>
  <c r="AU23" i="1"/>
  <c r="AU24" i="1"/>
  <c r="AW60" i="1"/>
  <c r="AU53" i="1"/>
  <c r="AW54" i="1"/>
  <c r="AW48" i="1"/>
  <c r="AW40" i="1"/>
  <c r="AW33" i="1"/>
  <c r="AU48" i="1"/>
  <c r="AU41" i="1"/>
  <c r="AU37" i="1"/>
  <c r="AU34" i="1"/>
  <c r="AR24" i="1"/>
  <c r="AR28" i="1"/>
  <c r="AR32" i="1"/>
  <c r="AR36" i="1"/>
  <c r="AR40" i="1"/>
  <c r="AR25" i="1"/>
  <c r="AR29" i="1"/>
  <c r="AR33" i="1"/>
  <c r="AR37" i="1"/>
  <c r="AR26" i="1"/>
  <c r="AR30" i="1"/>
  <c r="AR39" i="1"/>
  <c r="AR44" i="1"/>
  <c r="AR48" i="1"/>
  <c r="AR52" i="1"/>
  <c r="AR56" i="1"/>
  <c r="AR22" i="1"/>
  <c r="AR27" i="1"/>
  <c r="AR45" i="1"/>
  <c r="AR49" i="1"/>
  <c r="AR53" i="1"/>
  <c r="AR23" i="1"/>
  <c r="AR34" i="1"/>
  <c r="AR41" i="1"/>
  <c r="AR35" i="1"/>
  <c r="AR38" i="1"/>
  <c r="AR42" i="1"/>
  <c r="AR46" i="1"/>
  <c r="AR50" i="1"/>
  <c r="AR54" i="1"/>
  <c r="AR31" i="1"/>
  <c r="AR43" i="1"/>
  <c r="AR47" i="1"/>
  <c r="AR51" i="1"/>
  <c r="AR55" i="1"/>
  <c r="AR60" i="1"/>
  <c r="AR61" i="1"/>
  <c r="AR57" i="1"/>
  <c r="AR58" i="1"/>
  <c r="AR59" i="1"/>
  <c r="BH36" i="1"/>
  <c r="BH40" i="1"/>
  <c r="BH37" i="1"/>
  <c r="BH27" i="1"/>
  <c r="BH30" i="1"/>
  <c r="BH38" i="1"/>
  <c r="BH44" i="1"/>
  <c r="BH48" i="1"/>
  <c r="BH52" i="1"/>
  <c r="BH56" i="1"/>
  <c r="BH23" i="1"/>
  <c r="BH41" i="1"/>
  <c r="BH45" i="1"/>
  <c r="BH49" i="1"/>
  <c r="BH39" i="1"/>
  <c r="BH42" i="1"/>
  <c r="BH46" i="1"/>
  <c r="BH50" i="1"/>
  <c r="BH54" i="1"/>
  <c r="BH31" i="1"/>
  <c r="BH34" i="1"/>
  <c r="BH26" i="1"/>
  <c r="BH35" i="1"/>
  <c r="BH43" i="1"/>
  <c r="BH47" i="1"/>
  <c r="BH51" i="1"/>
  <c r="BH55" i="1"/>
  <c r="BH53" i="1"/>
  <c r="BH60" i="1"/>
  <c r="BH22" i="1"/>
  <c r="BH57" i="1"/>
  <c r="BH61" i="1"/>
  <c r="BH58" i="1"/>
  <c r="BH59" i="1"/>
  <c r="BM25" i="1"/>
  <c r="BM29" i="1"/>
  <c r="BM33" i="1"/>
  <c r="BM23" i="1"/>
  <c r="BM27" i="1"/>
  <c r="BM24" i="1"/>
  <c r="BM28" i="1"/>
  <c r="BM26" i="1"/>
  <c r="BM32" i="1"/>
  <c r="BM34" i="1"/>
  <c r="BM39" i="1"/>
  <c r="BM22" i="1"/>
  <c r="BM35" i="1"/>
  <c r="BM37" i="1"/>
  <c r="BM42" i="1"/>
  <c r="BM30" i="1"/>
  <c r="BM38" i="1"/>
  <c r="BM36" i="1"/>
  <c r="BM44" i="1"/>
  <c r="BM48" i="1"/>
  <c r="BM43" i="1"/>
  <c r="BM47" i="1"/>
  <c r="BM56" i="1"/>
  <c r="BM57" i="1"/>
  <c r="BM58" i="1"/>
  <c r="BM50" i="1"/>
  <c r="BM40" i="1"/>
  <c r="BM53" i="1"/>
  <c r="BM54" i="1"/>
  <c r="BM59" i="1"/>
  <c r="BM52" i="1"/>
  <c r="BM55" i="1"/>
  <c r="BM51" i="1"/>
  <c r="BM45" i="1"/>
  <c r="BM49" i="1"/>
  <c r="BM60" i="1"/>
  <c r="BM61" i="1"/>
  <c r="BM31" i="1"/>
  <c r="BM41" i="1"/>
  <c r="BM46" i="1"/>
  <c r="BF29" i="1"/>
  <c r="AU54" i="1"/>
  <c r="AU56" i="1"/>
  <c r="AW44" i="1"/>
  <c r="AW36" i="1"/>
  <c r="AW29" i="1"/>
  <c r="BA23" i="1"/>
  <c r="BA27" i="1"/>
  <c r="BA31" i="1"/>
  <c r="BA35" i="1"/>
  <c r="BA25" i="1"/>
  <c r="BA29" i="1"/>
  <c r="BA22" i="1"/>
  <c r="BA26" i="1"/>
  <c r="BA30" i="1"/>
  <c r="BA24" i="1"/>
  <c r="BA32" i="1"/>
  <c r="BA33" i="1"/>
  <c r="BA34" i="1"/>
  <c r="BA44" i="1"/>
  <c r="BA38" i="1"/>
  <c r="BA41" i="1"/>
  <c r="BA36" i="1"/>
  <c r="BA40" i="1"/>
  <c r="BA42" i="1"/>
  <c r="BA46" i="1"/>
  <c r="BA28" i="1"/>
  <c r="BA51" i="1"/>
  <c r="BA60" i="1"/>
  <c r="BA37" i="1"/>
  <c r="BA45" i="1"/>
  <c r="BA59" i="1"/>
  <c r="BA47" i="1"/>
  <c r="BA61" i="1"/>
  <c r="BA50" i="1"/>
  <c r="BA53" i="1"/>
  <c r="BA54" i="1"/>
  <c r="BA55" i="1"/>
  <c r="BA57" i="1"/>
  <c r="BA43" i="1"/>
  <c r="BA48" i="1"/>
  <c r="BA56" i="1"/>
  <c r="BA58" i="1"/>
  <c r="BA39" i="1"/>
  <c r="BA52" i="1"/>
  <c r="BA49" i="1"/>
  <c r="AU52" i="1"/>
  <c r="AU31" i="1"/>
  <c r="AU27" i="1"/>
  <c r="AU30" i="1"/>
  <c r="AQ22" i="1"/>
  <c r="AQ24" i="1"/>
  <c r="AQ28" i="1"/>
  <c r="AQ32" i="1"/>
  <c r="AQ26" i="1"/>
  <c r="AQ23" i="1"/>
  <c r="AQ27" i="1"/>
  <c r="AQ31" i="1"/>
  <c r="AQ37" i="1"/>
  <c r="AQ45" i="1"/>
  <c r="AQ33" i="1"/>
  <c r="AQ34" i="1"/>
  <c r="AQ41" i="1"/>
  <c r="AQ35" i="1"/>
  <c r="AQ38" i="1"/>
  <c r="AQ42" i="1"/>
  <c r="AQ40" i="1"/>
  <c r="AQ29" i="1"/>
  <c r="AQ36" i="1"/>
  <c r="AQ43" i="1"/>
  <c r="AQ47" i="1"/>
  <c r="AQ25" i="1"/>
  <c r="AQ44" i="1"/>
  <c r="AQ48" i="1"/>
  <c r="AQ52" i="1"/>
  <c r="AQ61" i="1"/>
  <c r="AQ60" i="1"/>
  <c r="AQ30" i="1"/>
  <c r="AQ49" i="1"/>
  <c r="AQ57" i="1"/>
  <c r="AQ58" i="1"/>
  <c r="AQ50" i="1"/>
  <c r="AQ51" i="1"/>
  <c r="AQ59" i="1"/>
  <c r="AQ39" i="1"/>
  <c r="AQ46" i="1"/>
  <c r="AQ53" i="1"/>
  <c r="AQ54" i="1"/>
  <c r="AQ55" i="1"/>
  <c r="AQ56" i="1"/>
  <c r="BC22" i="1"/>
  <c r="BC26" i="1"/>
  <c r="BC30" i="1"/>
  <c r="BC34" i="1"/>
  <c r="BC24" i="1"/>
  <c r="BC28" i="1"/>
  <c r="BC25" i="1"/>
  <c r="BC29" i="1"/>
  <c r="BC39" i="1"/>
  <c r="BC32" i="1"/>
  <c r="BC37" i="1"/>
  <c r="BC43" i="1"/>
  <c r="BC31" i="1"/>
  <c r="BC33" i="1"/>
  <c r="BC35" i="1"/>
  <c r="BC36" i="1"/>
  <c r="BC38" i="1"/>
  <c r="BC41" i="1"/>
  <c r="BC45" i="1"/>
  <c r="BC27" i="1"/>
  <c r="BC40" i="1"/>
  <c r="BC42" i="1"/>
  <c r="BC49" i="1"/>
  <c r="BC58" i="1"/>
  <c r="BC59" i="1"/>
  <c r="BC46" i="1"/>
  <c r="BC51" i="1"/>
  <c r="BC56" i="1"/>
  <c r="BC23" i="1"/>
  <c r="BC60" i="1"/>
  <c r="BC52" i="1"/>
  <c r="BC44" i="1"/>
  <c r="BC47" i="1"/>
  <c r="BC50" i="1"/>
  <c r="BC53" i="1"/>
  <c r="BC54" i="1"/>
  <c r="BC55" i="1"/>
  <c r="BC61" i="1"/>
  <c r="BC48" i="1"/>
  <c r="BC57" i="1"/>
  <c r="BI25" i="1"/>
  <c r="BF38" i="1"/>
  <c r="BF25" i="1"/>
  <c r="AU55" i="1"/>
  <c r="AW57" i="1"/>
  <c r="AW37" i="1"/>
  <c r="AW41" i="1"/>
  <c r="AW25" i="1"/>
  <c r="AW56" i="1"/>
  <c r="AU49" i="1"/>
  <c r="AU39" i="1"/>
  <c r="AU26" i="1"/>
  <c r="AS22" i="1"/>
  <c r="AS23" i="1"/>
  <c r="AS27" i="1"/>
  <c r="AS31" i="1"/>
  <c r="AS35" i="1"/>
  <c r="AS25" i="1"/>
  <c r="AS29" i="1"/>
  <c r="AS26" i="1"/>
  <c r="AS30" i="1"/>
  <c r="AS37" i="1"/>
  <c r="AS39" i="1"/>
  <c r="AS44" i="1"/>
  <c r="AS32" i="1"/>
  <c r="AS33" i="1"/>
  <c r="AS28" i="1"/>
  <c r="AS34" i="1"/>
  <c r="AS41" i="1"/>
  <c r="AS24" i="1"/>
  <c r="AS38" i="1"/>
  <c r="AS40" i="1"/>
  <c r="AS42" i="1"/>
  <c r="AS46" i="1"/>
  <c r="AS36" i="1"/>
  <c r="AS45" i="1"/>
  <c r="AS47" i="1"/>
  <c r="AS50" i="1"/>
  <c r="AS60" i="1"/>
  <c r="AS48" i="1"/>
  <c r="AS52" i="1"/>
  <c r="AS43" i="1"/>
  <c r="AS61" i="1"/>
  <c r="AS49" i="1"/>
  <c r="AS53" i="1"/>
  <c r="AS54" i="1"/>
  <c r="AS56" i="1"/>
  <c r="AS51" i="1"/>
  <c r="AS57" i="1"/>
  <c r="AS58" i="1"/>
  <c r="AS59" i="1"/>
  <c r="AS55" i="1"/>
  <c r="AP22" i="1"/>
  <c r="AP25" i="1"/>
  <c r="AP29" i="1"/>
  <c r="AP33" i="1"/>
  <c r="AP37" i="1"/>
  <c r="AP41" i="1"/>
  <c r="AP26" i="1"/>
  <c r="AP30" i="1"/>
  <c r="AP34" i="1"/>
  <c r="AP38" i="1"/>
  <c r="AP45" i="1"/>
  <c r="AP49" i="1"/>
  <c r="AP53" i="1"/>
  <c r="AP57" i="1"/>
  <c r="AP27" i="1"/>
  <c r="AP23" i="1"/>
  <c r="AP32" i="1"/>
  <c r="AP35" i="1"/>
  <c r="AP42" i="1"/>
  <c r="AP46" i="1"/>
  <c r="AP50" i="1"/>
  <c r="AP28" i="1"/>
  <c r="AP40" i="1"/>
  <c r="AP24" i="1"/>
  <c r="AP31" i="1"/>
  <c r="AP36" i="1"/>
  <c r="AP43" i="1"/>
  <c r="AP47" i="1"/>
  <c r="AP51" i="1"/>
  <c r="AP55" i="1"/>
  <c r="AP39" i="1"/>
  <c r="AP44" i="1"/>
  <c r="AP48" i="1"/>
  <c r="AP52" i="1"/>
  <c r="AP56" i="1"/>
  <c r="AP61" i="1"/>
  <c r="AP58" i="1"/>
  <c r="AP59" i="1"/>
  <c r="AP54" i="1"/>
  <c r="AP60" i="1"/>
  <c r="AT22" i="1"/>
  <c r="AT23" i="1"/>
  <c r="AT27" i="1"/>
  <c r="AT31" i="1"/>
  <c r="AT35" i="1"/>
  <c r="AT39" i="1"/>
  <c r="AT24" i="1"/>
  <c r="AT28" i="1"/>
  <c r="AT32" i="1"/>
  <c r="AT36" i="1"/>
  <c r="AT43" i="1"/>
  <c r="AT47" i="1"/>
  <c r="AT51" i="1"/>
  <c r="AT55" i="1"/>
  <c r="AT26" i="1"/>
  <c r="AT30" i="1"/>
  <c r="AT37" i="1"/>
  <c r="AT44" i="1"/>
  <c r="AT48" i="1"/>
  <c r="AT52" i="1"/>
  <c r="AT33" i="1"/>
  <c r="AT45" i="1"/>
  <c r="AT49" i="1"/>
  <c r="AT53" i="1"/>
  <c r="AT34" i="1"/>
  <c r="AT41" i="1"/>
  <c r="AT29" i="1"/>
  <c r="AT38" i="1"/>
  <c r="AT40" i="1"/>
  <c r="AT42" i="1"/>
  <c r="AT46" i="1"/>
  <c r="AT50" i="1"/>
  <c r="AT54" i="1"/>
  <c r="AT56" i="1"/>
  <c r="AT59" i="1"/>
  <c r="AT60" i="1"/>
  <c r="AT61" i="1"/>
  <c r="AT25" i="1"/>
  <c r="AT57" i="1"/>
  <c r="AT58" i="1"/>
  <c r="AV22" i="1"/>
  <c r="AV26" i="1"/>
  <c r="AV30" i="1"/>
  <c r="AV34" i="1"/>
  <c r="AV38" i="1"/>
  <c r="AV23" i="1"/>
  <c r="AV27" i="1"/>
  <c r="AV31" i="1"/>
  <c r="AV35" i="1"/>
  <c r="AV39" i="1"/>
  <c r="AV25" i="1"/>
  <c r="AV36" i="1"/>
  <c r="AV40" i="1"/>
  <c r="AV42" i="1"/>
  <c r="AV46" i="1"/>
  <c r="AV50" i="1"/>
  <c r="AV54" i="1"/>
  <c r="AV43" i="1"/>
  <c r="AV47" i="1"/>
  <c r="AV51" i="1"/>
  <c r="AV37" i="1"/>
  <c r="AV44" i="1"/>
  <c r="AV48" i="1"/>
  <c r="AV52" i="1"/>
  <c r="AV28" i="1"/>
  <c r="AV32" i="1"/>
  <c r="AV24" i="1"/>
  <c r="AV33" i="1"/>
  <c r="AV45" i="1"/>
  <c r="AV49" i="1"/>
  <c r="AV53" i="1"/>
  <c r="AV57" i="1"/>
  <c r="AV58" i="1"/>
  <c r="AV55" i="1"/>
  <c r="AV29" i="1"/>
  <c r="AV56" i="1"/>
  <c r="AV59" i="1"/>
  <c r="AV41" i="1"/>
  <c r="AV60" i="1"/>
  <c r="AV61" i="1"/>
  <c r="AY24" i="1"/>
  <c r="AY28" i="1"/>
  <c r="AY32" i="1"/>
  <c r="AY22" i="1"/>
  <c r="AY26" i="1"/>
  <c r="AY23" i="1"/>
  <c r="AY27" i="1"/>
  <c r="AY31" i="1"/>
  <c r="AY29" i="1"/>
  <c r="AY35" i="1"/>
  <c r="AY25" i="1"/>
  <c r="AY38" i="1"/>
  <c r="AY41" i="1"/>
  <c r="AY45" i="1"/>
  <c r="AY30" i="1"/>
  <c r="AY36" i="1"/>
  <c r="AY40" i="1"/>
  <c r="AY42" i="1"/>
  <c r="AY39" i="1"/>
  <c r="AY43" i="1"/>
  <c r="AY47" i="1"/>
  <c r="AY37" i="1"/>
  <c r="AY51" i="1"/>
  <c r="AY33" i="1"/>
  <c r="AY46" i="1"/>
  <c r="AY61" i="1"/>
  <c r="AY53" i="1"/>
  <c r="AY57" i="1"/>
  <c r="AY34" i="1"/>
  <c r="AY44" i="1"/>
  <c r="AY50" i="1"/>
  <c r="AY54" i="1"/>
  <c r="AY55" i="1"/>
  <c r="AY58" i="1"/>
  <c r="AY48" i="1"/>
  <c r="AY56" i="1"/>
  <c r="AY52" i="1"/>
  <c r="AY59" i="1"/>
  <c r="AY49" i="1"/>
  <c r="AY60" i="1"/>
  <c r="BJ23" i="1"/>
  <c r="BJ27" i="1"/>
  <c r="BJ31" i="1"/>
  <c r="BJ35" i="1"/>
  <c r="BJ39" i="1"/>
  <c r="BJ24" i="1"/>
  <c r="BJ28" i="1"/>
  <c r="BJ32" i="1"/>
  <c r="BJ36" i="1"/>
  <c r="BJ22" i="1"/>
  <c r="BJ43" i="1"/>
  <c r="BJ47" i="1"/>
  <c r="BJ51" i="1"/>
  <c r="BJ55" i="1"/>
  <c r="BJ30" i="1"/>
  <c r="BJ38" i="1"/>
  <c r="BJ44" i="1"/>
  <c r="BJ48" i="1"/>
  <c r="BJ52" i="1"/>
  <c r="BJ29" i="1"/>
  <c r="BJ40" i="1"/>
  <c r="BJ41" i="1"/>
  <c r="BJ45" i="1"/>
  <c r="BJ49" i="1"/>
  <c r="BJ53" i="1"/>
  <c r="BJ25" i="1"/>
  <c r="BJ33" i="1"/>
  <c r="BJ37" i="1"/>
  <c r="BJ42" i="1"/>
  <c r="BJ46" i="1"/>
  <c r="BJ50" i="1"/>
  <c r="BJ54" i="1"/>
  <c r="BJ59" i="1"/>
  <c r="BJ26" i="1"/>
  <c r="BJ60" i="1"/>
  <c r="BJ34" i="1"/>
  <c r="BJ57" i="1"/>
  <c r="BJ61" i="1"/>
  <c r="BJ56" i="1"/>
  <c r="BJ58" i="1"/>
  <c r="BH25" i="1"/>
  <c r="BG24" i="1"/>
  <c r="BG28" i="1"/>
  <c r="BG32" i="1"/>
  <c r="BG22" i="1"/>
  <c r="BG26" i="1"/>
  <c r="BG23" i="1"/>
  <c r="BG27" i="1"/>
  <c r="BG31" i="1"/>
  <c r="BG36" i="1"/>
  <c r="BG41" i="1"/>
  <c r="BG45" i="1"/>
  <c r="BG40" i="1"/>
  <c r="BG29" i="1"/>
  <c r="BG39" i="1"/>
  <c r="BG42" i="1"/>
  <c r="BG25" i="1"/>
  <c r="BG33" i="1"/>
  <c r="BG34" i="1"/>
  <c r="BG37" i="1"/>
  <c r="BG35" i="1"/>
  <c r="BG43" i="1"/>
  <c r="BG47" i="1"/>
  <c r="BG54" i="1"/>
  <c r="BG55" i="1"/>
  <c r="BG52" i="1"/>
  <c r="BG57" i="1"/>
  <c r="BG61" i="1"/>
  <c r="BG49" i="1"/>
  <c r="BG56" i="1"/>
  <c r="BG58" i="1"/>
  <c r="BG60" i="1"/>
  <c r="BG30" i="1"/>
  <c r="BG46" i="1"/>
  <c r="BG51" i="1"/>
  <c r="BG48" i="1"/>
  <c r="BG38" i="1"/>
  <c r="BG44" i="1"/>
  <c r="BG59" i="1"/>
  <c r="BG50" i="1"/>
  <c r="BG53" i="1"/>
  <c r="BN25" i="1"/>
  <c r="BN29" i="1"/>
  <c r="BN33" i="1"/>
  <c r="BN37" i="1"/>
  <c r="BN22" i="1"/>
  <c r="BN26" i="1"/>
  <c r="BN30" i="1"/>
  <c r="BN34" i="1"/>
  <c r="BN38" i="1"/>
  <c r="BN31" i="1"/>
  <c r="BN40" i="1"/>
  <c r="BN41" i="1"/>
  <c r="BN45" i="1"/>
  <c r="BN49" i="1"/>
  <c r="BN53" i="1"/>
  <c r="BN32" i="1"/>
  <c r="BN39" i="1"/>
  <c r="BN27" i="1"/>
  <c r="BN35" i="1"/>
  <c r="BN42" i="1"/>
  <c r="BN46" i="1"/>
  <c r="BN50" i="1"/>
  <c r="BN23" i="1"/>
  <c r="BN28" i="1"/>
  <c r="BN43" i="1"/>
  <c r="BN47" i="1"/>
  <c r="BN51" i="1"/>
  <c r="BN55" i="1"/>
  <c r="BN24" i="1"/>
  <c r="BN36" i="1"/>
  <c r="BN44" i="1"/>
  <c r="BN48" i="1"/>
  <c r="BN52" i="1"/>
  <c r="BN57" i="1"/>
  <c r="BN61" i="1"/>
  <c r="BN56" i="1"/>
  <c r="BN58" i="1"/>
  <c r="BN54" i="1"/>
  <c r="BN59" i="1"/>
  <c r="BN60" i="1"/>
  <c r="BF23" i="1"/>
  <c r="BF36" i="1"/>
  <c r="BF41" i="1"/>
  <c r="BF45" i="1"/>
  <c r="BF49" i="1"/>
  <c r="BF53" i="1"/>
  <c r="BF57" i="1"/>
  <c r="BF28" i="1"/>
  <c r="BF40" i="1"/>
  <c r="BF24" i="1"/>
  <c r="BF39" i="1"/>
  <c r="BF42" i="1"/>
  <c r="BF46" i="1"/>
  <c r="BF50" i="1"/>
  <c r="BF31" i="1"/>
  <c r="BF32" i="1"/>
  <c r="BF35" i="1"/>
  <c r="BF43" i="1"/>
  <c r="BF47" i="1"/>
  <c r="BF51" i="1"/>
  <c r="BF55" i="1"/>
  <c r="BF44" i="1"/>
  <c r="BF48" i="1"/>
  <c r="BF52" i="1"/>
  <c r="BF27" i="1"/>
  <c r="BF61" i="1"/>
  <c r="BF54" i="1"/>
  <c r="BF56" i="1"/>
  <c r="BF58" i="1"/>
  <c r="BF59" i="1"/>
  <c r="BF60" i="1"/>
  <c r="AU40" i="1"/>
  <c r="AW58" i="1"/>
  <c r="AW39" i="1"/>
  <c r="AW38" i="1"/>
  <c r="AU45" i="1"/>
  <c r="AU43" i="1"/>
  <c r="AU22" i="1"/>
  <c r="AW51" i="1"/>
  <c r="AW61" i="1"/>
  <c r="BH29" i="1"/>
  <c r="BF30" i="1"/>
  <c r="AW45" i="1"/>
  <c r="AU59" i="1"/>
  <c r="AW22" i="1"/>
  <c r="AW28" i="1"/>
  <c r="AU60" i="1"/>
  <c r="AU35" i="1"/>
  <c r="AU29" i="1"/>
  <c r="BH24" i="1"/>
  <c r="AU51" i="1"/>
  <c r="BH33" i="1"/>
  <c r="AX25" i="1"/>
  <c r="AX29" i="1"/>
  <c r="AX33" i="1"/>
  <c r="AX37" i="1"/>
  <c r="AX41" i="1"/>
  <c r="AX22" i="1"/>
  <c r="AX26" i="1"/>
  <c r="AX30" i="1"/>
  <c r="AX34" i="1"/>
  <c r="AX38" i="1"/>
  <c r="AX31" i="1"/>
  <c r="AX45" i="1"/>
  <c r="AX49" i="1"/>
  <c r="AX53" i="1"/>
  <c r="AX57" i="1"/>
  <c r="AX36" i="1"/>
  <c r="AX40" i="1"/>
  <c r="AX42" i="1"/>
  <c r="AX46" i="1"/>
  <c r="AX50" i="1"/>
  <c r="AX27" i="1"/>
  <c r="AX39" i="1"/>
  <c r="AX43" i="1"/>
  <c r="AX47" i="1"/>
  <c r="AX51" i="1"/>
  <c r="AX55" i="1"/>
  <c r="AX23" i="1"/>
  <c r="AX28" i="1"/>
  <c r="AX44" i="1"/>
  <c r="AX48" i="1"/>
  <c r="AX52" i="1"/>
  <c r="AX56" i="1"/>
  <c r="AX61" i="1"/>
  <c r="AX54" i="1"/>
  <c r="AX58" i="1"/>
  <c r="AX32" i="1"/>
  <c r="AX24" i="1"/>
  <c r="AX59" i="1"/>
  <c r="AX35" i="1"/>
  <c r="AX60" i="1"/>
  <c r="BK22" i="1"/>
  <c r="BK26" i="1"/>
  <c r="BK30" i="1"/>
  <c r="BK34" i="1"/>
  <c r="BK24" i="1"/>
  <c r="BK28" i="1"/>
  <c r="BK25" i="1"/>
  <c r="BK29" i="1"/>
  <c r="BK35" i="1"/>
  <c r="BK27" i="1"/>
  <c r="BK43" i="1"/>
  <c r="BK23" i="1"/>
  <c r="BK36" i="1"/>
  <c r="BK38" i="1"/>
  <c r="BK40" i="1"/>
  <c r="BK41" i="1"/>
  <c r="BK45" i="1"/>
  <c r="BK31" i="1"/>
  <c r="BK32" i="1"/>
  <c r="BK39" i="1"/>
  <c r="BK42" i="1"/>
  <c r="BK48" i="1"/>
  <c r="BK50" i="1"/>
  <c r="BK59" i="1"/>
  <c r="BK58" i="1"/>
  <c r="BK33" i="1"/>
  <c r="BK53" i="1"/>
  <c r="BK54" i="1"/>
  <c r="BK55" i="1"/>
  <c r="BK37" i="1"/>
  <c r="BK52" i="1"/>
  <c r="BK60" i="1"/>
  <c r="BK49" i="1"/>
  <c r="BK47" i="1"/>
  <c r="BK46" i="1"/>
  <c r="BK57" i="1"/>
  <c r="BK61" i="1"/>
  <c r="BK44" i="1"/>
  <c r="BK51" i="1"/>
  <c r="BK56" i="1"/>
  <c r="BF26" i="1"/>
  <c r="AU47" i="1"/>
  <c r="AW35" i="1"/>
  <c r="AW30" i="1"/>
  <c r="AW24" i="1"/>
  <c r="AU44" i="1"/>
  <c r="AU38" i="1"/>
  <c r="AU33" i="1"/>
  <c r="AW31" i="1"/>
  <c r="AW47" i="1"/>
  <c r="AU46" i="1"/>
  <c r="AU42" i="1"/>
  <c r="AU57" i="1"/>
  <c r="AU58" i="1"/>
  <c r="AU36" i="1"/>
  <c r="AZ24" i="1"/>
  <c r="AZ28" i="1"/>
  <c r="AZ32" i="1"/>
  <c r="AZ36" i="1"/>
  <c r="AZ40" i="1"/>
  <c r="AZ25" i="1"/>
  <c r="AZ29" i="1"/>
  <c r="AZ33" i="1"/>
  <c r="AZ37" i="1"/>
  <c r="AZ34" i="1"/>
  <c r="AZ44" i="1"/>
  <c r="AZ48" i="1"/>
  <c r="AZ52" i="1"/>
  <c r="AZ56" i="1"/>
  <c r="AZ31" i="1"/>
  <c r="AZ35" i="1"/>
  <c r="AZ38" i="1"/>
  <c r="AZ41" i="1"/>
  <c r="AZ45" i="1"/>
  <c r="AZ49" i="1"/>
  <c r="AZ26" i="1"/>
  <c r="AZ22" i="1"/>
  <c r="AZ30" i="1"/>
  <c r="AZ42" i="1"/>
  <c r="AZ46" i="1"/>
  <c r="AZ50" i="1"/>
  <c r="AZ54" i="1"/>
  <c r="AZ27" i="1"/>
  <c r="AZ23" i="1"/>
  <c r="AZ39" i="1"/>
  <c r="AZ43" i="1"/>
  <c r="AZ47" i="1"/>
  <c r="AZ51" i="1"/>
  <c r="AZ55" i="1"/>
  <c r="AZ60" i="1"/>
  <c r="AZ61" i="1"/>
  <c r="AZ53" i="1"/>
  <c r="AZ57" i="1"/>
  <c r="AZ58" i="1"/>
  <c r="AZ59" i="1"/>
  <c r="BI30" i="1"/>
  <c r="AU50" i="1"/>
  <c r="AW34" i="1"/>
  <c r="AW26" i="1"/>
  <c r="AW27" i="1"/>
  <c r="AW50" i="1"/>
  <c r="AW43" i="1"/>
  <c r="AU32" i="1"/>
  <c r="AU28" i="1"/>
  <c r="AW49" i="1"/>
  <c r="AU61" i="1"/>
  <c r="BD16" i="1"/>
  <c r="BN71" i="1"/>
  <c r="AT10" i="1"/>
  <c r="BG70" i="1"/>
  <c r="BK3" i="1"/>
  <c r="AV71" i="1"/>
  <c r="AV14" i="1"/>
  <c r="AR18" i="1"/>
  <c r="AR17" i="1"/>
  <c r="BM6" i="1"/>
  <c r="BM9" i="1"/>
  <c r="BM65" i="1"/>
  <c r="BM67" i="1"/>
  <c r="BM63" i="1"/>
  <c r="BM14" i="1"/>
  <c r="BM10" i="1"/>
  <c r="BM70" i="1"/>
  <c r="BM18" i="1"/>
  <c r="BM4" i="1"/>
  <c r="BM7" i="1"/>
  <c r="BM66" i="1"/>
  <c r="BM68" i="1"/>
  <c r="BM64" i="1"/>
  <c r="BM12" i="1"/>
  <c r="BM15" i="1"/>
  <c r="BM3" i="1"/>
  <c r="BM71" i="1"/>
  <c r="BM20" i="1"/>
  <c r="BM8" i="1"/>
  <c r="BM11" i="1"/>
  <c r="BM13" i="1"/>
  <c r="BM16" i="1"/>
  <c r="BM19" i="1"/>
  <c r="BM21" i="1"/>
  <c r="BM69" i="1"/>
  <c r="BM73" i="1"/>
  <c r="BM62" i="1"/>
  <c r="BM5" i="1"/>
  <c r="BM17" i="1"/>
  <c r="BM72" i="1"/>
  <c r="AV7" i="1"/>
  <c r="AX71" i="1"/>
  <c r="AX4" i="1"/>
  <c r="AX15" i="1"/>
  <c r="AX70" i="1"/>
  <c r="AX73" i="1"/>
  <c r="BB7" i="1"/>
  <c r="BB15" i="1"/>
  <c r="BB8" i="1"/>
  <c r="BB9" i="1"/>
  <c r="BB17" i="1"/>
  <c r="BB10" i="1"/>
  <c r="BB3" i="1"/>
  <c r="BB11" i="1"/>
  <c r="BB19" i="1"/>
  <c r="BB4" i="1"/>
  <c r="BB12" i="1"/>
  <c r="BB5" i="1"/>
  <c r="BB13" i="1"/>
  <c r="BB21" i="1"/>
  <c r="BB6" i="1"/>
  <c r="BB14" i="1"/>
  <c r="BB20" i="1"/>
  <c r="BB18" i="1"/>
  <c r="BB16" i="1"/>
  <c r="BB68" i="1"/>
  <c r="BB69" i="1"/>
  <c r="BB62" i="1"/>
  <c r="BB63" i="1"/>
  <c r="BB71" i="1"/>
  <c r="BB64" i="1"/>
  <c r="BB66" i="1"/>
  <c r="BB67" i="1"/>
  <c r="BB65" i="1"/>
  <c r="BB73" i="1"/>
  <c r="BB72" i="1"/>
  <c r="BB70" i="1"/>
  <c r="AX69" i="1"/>
  <c r="AR62" i="1"/>
  <c r="AR5" i="1"/>
  <c r="AT70" i="1"/>
  <c r="AT68" i="1"/>
  <c r="AT12" i="1"/>
  <c r="AT17" i="1"/>
  <c r="AV64" i="1"/>
  <c r="AV11" i="1"/>
  <c r="AX63" i="1"/>
  <c r="AX9" i="1"/>
  <c r="AX5" i="1"/>
  <c r="BD64" i="1"/>
  <c r="BD68" i="1"/>
  <c r="BD66" i="1"/>
  <c r="BD19" i="1"/>
  <c r="BD5" i="1"/>
  <c r="BK64" i="1"/>
  <c r="BK9" i="1"/>
  <c r="BK12" i="1"/>
  <c r="BK15" i="1"/>
  <c r="BK70" i="1"/>
  <c r="BK71" i="1"/>
  <c r="BK6" i="1"/>
  <c r="BK17" i="1"/>
  <c r="BK20" i="1"/>
  <c r="BK68" i="1"/>
  <c r="BK14" i="1"/>
  <c r="BK10" i="1"/>
  <c r="BK5" i="1"/>
  <c r="BK19" i="1"/>
  <c r="BK66" i="1"/>
  <c r="BK18" i="1"/>
  <c r="BK13" i="1"/>
  <c r="BK63" i="1"/>
  <c r="BK7" i="1"/>
  <c r="BK21" i="1"/>
  <c r="BK69" i="1"/>
  <c r="BK72" i="1"/>
  <c r="BK73" i="1"/>
  <c r="BK16" i="1"/>
  <c r="BK11" i="1"/>
  <c r="BK67" i="1"/>
  <c r="BK4" i="1"/>
  <c r="BK62" i="1"/>
  <c r="BK65" i="1"/>
  <c r="AV72" i="1"/>
  <c r="AV73" i="1"/>
  <c r="AV63" i="1"/>
  <c r="AP3" i="1"/>
  <c r="AP11" i="1"/>
  <c r="AP19" i="1"/>
  <c r="AP4" i="1"/>
  <c r="AP12" i="1"/>
  <c r="AP5" i="1"/>
  <c r="AP13" i="1"/>
  <c r="AP21" i="1"/>
  <c r="AP6" i="1"/>
  <c r="AP14" i="1"/>
  <c r="AP7" i="1"/>
  <c r="AP15" i="1"/>
  <c r="AP8" i="1"/>
  <c r="AP9" i="1"/>
  <c r="AP17" i="1"/>
  <c r="AP10" i="1"/>
  <c r="AP18" i="1"/>
  <c r="AP20" i="1"/>
  <c r="AP16" i="1"/>
  <c r="AP64" i="1"/>
  <c r="AP72" i="1"/>
  <c r="AP65" i="1"/>
  <c r="AP66" i="1"/>
  <c r="AP67" i="1"/>
  <c r="AP68" i="1"/>
  <c r="AP62" i="1"/>
  <c r="AP63" i="1"/>
  <c r="AP71" i="1"/>
  <c r="AP69" i="1"/>
  <c r="AP70" i="1"/>
  <c r="AP73" i="1"/>
  <c r="AR15" i="1"/>
  <c r="AR12" i="1"/>
  <c r="AT62" i="1"/>
  <c r="AT4" i="1"/>
  <c r="AT9" i="1"/>
  <c r="AV18" i="1"/>
  <c r="AV3" i="1"/>
  <c r="AV15" i="1"/>
  <c r="AX67" i="1"/>
  <c r="AX8" i="1"/>
  <c r="AX12" i="1"/>
  <c r="BD10" i="1"/>
  <c r="BK8" i="1"/>
  <c r="BH69" i="1"/>
  <c r="BH9" i="1"/>
  <c r="BH4" i="1"/>
  <c r="BH15" i="1"/>
  <c r="BH17" i="1"/>
  <c r="BH12" i="1"/>
  <c r="BH20" i="1"/>
  <c r="BH64" i="1"/>
  <c r="BH71" i="1"/>
  <c r="BH5" i="1"/>
  <c r="BH8" i="1"/>
  <c r="BH10" i="1"/>
  <c r="BH13" i="1"/>
  <c r="BH16" i="1"/>
  <c r="BH62" i="1"/>
  <c r="BH65" i="1"/>
  <c r="BH3" i="1"/>
  <c r="BH21" i="1"/>
  <c r="BH70" i="1"/>
  <c r="BH19" i="1"/>
  <c r="BH14" i="1"/>
  <c r="BH18" i="1"/>
  <c r="BH63" i="1"/>
  <c r="BH68" i="1"/>
  <c r="BH7" i="1"/>
  <c r="BH66" i="1"/>
  <c r="AR66" i="1"/>
  <c r="AR4" i="1"/>
  <c r="AT8" i="1"/>
  <c r="AX62" i="1"/>
  <c r="BD70" i="1"/>
  <c r="AR2" i="1"/>
  <c r="AR69" i="1"/>
  <c r="AR67" i="1"/>
  <c r="AR71" i="1"/>
  <c r="AR72" i="1"/>
  <c r="AQ10" i="1"/>
  <c r="AQ18" i="1"/>
  <c r="AQ3" i="1"/>
  <c r="AQ11" i="1"/>
  <c r="AQ4" i="1"/>
  <c r="AQ12" i="1"/>
  <c r="AQ20" i="1"/>
  <c r="AQ5" i="1"/>
  <c r="AQ13" i="1"/>
  <c r="AQ6" i="1"/>
  <c r="AQ14" i="1"/>
  <c r="AQ7" i="1"/>
  <c r="AQ8" i="1"/>
  <c r="AQ16" i="1"/>
  <c r="AQ9" i="1"/>
  <c r="AQ17" i="1"/>
  <c r="AQ19" i="1"/>
  <c r="AQ21" i="1"/>
  <c r="AQ15" i="1"/>
  <c r="AQ63" i="1"/>
  <c r="AQ71" i="1"/>
  <c r="AQ64" i="1"/>
  <c r="AQ65" i="1"/>
  <c r="AQ66" i="1"/>
  <c r="AQ67" i="1"/>
  <c r="AQ69" i="1"/>
  <c r="AQ62" i="1"/>
  <c r="AQ68" i="1"/>
  <c r="AQ72" i="1"/>
  <c r="AQ73" i="1"/>
  <c r="AQ70" i="1"/>
  <c r="BL63" i="1"/>
  <c r="BL6" i="1"/>
  <c r="BL20" i="1"/>
  <c r="BL66" i="1"/>
  <c r="BL73" i="1"/>
  <c r="BL7" i="1"/>
  <c r="BL10" i="1"/>
  <c r="BL68" i="1"/>
  <c r="BL15" i="1"/>
  <c r="BL3" i="1"/>
  <c r="BL11" i="1"/>
  <c r="BL18" i="1"/>
  <c r="BL64" i="1"/>
  <c r="BL71" i="1"/>
  <c r="BL72" i="1"/>
  <c r="BL5" i="1"/>
  <c r="BL8" i="1"/>
  <c r="BL19" i="1"/>
  <c r="BL69" i="1"/>
  <c r="BL2" i="1"/>
  <c r="BL13" i="1"/>
  <c r="BL16" i="1"/>
  <c r="BL14" i="1"/>
  <c r="BL67" i="1"/>
  <c r="BL21" i="1"/>
  <c r="BL9" i="1"/>
  <c r="BL4" i="1"/>
  <c r="BL62" i="1"/>
  <c r="BL17" i="1"/>
  <c r="BL12" i="1"/>
  <c r="BL70" i="1"/>
  <c r="AR14" i="1"/>
  <c r="AT67" i="1"/>
  <c r="AT14" i="1"/>
  <c r="AT19" i="1"/>
  <c r="AV70" i="1"/>
  <c r="AV68" i="1"/>
  <c r="AV66" i="1"/>
  <c r="AV20" i="1"/>
  <c r="AV6" i="1"/>
  <c r="AX7" i="1"/>
  <c r="AX19" i="1"/>
  <c r="BD62" i="1"/>
  <c r="BD14" i="1"/>
  <c r="BD17" i="1"/>
  <c r="BL65" i="1"/>
  <c r="BF70" i="1"/>
  <c r="BF73" i="1"/>
  <c r="BF13" i="1"/>
  <c r="BF9" i="1"/>
  <c r="BF65" i="1"/>
  <c r="BF3" i="1"/>
  <c r="BF21" i="1"/>
  <c r="BF17" i="1"/>
  <c r="BF63" i="1"/>
  <c r="BF11" i="1"/>
  <c r="BF6" i="1"/>
  <c r="BF71" i="1"/>
  <c r="BF19" i="1"/>
  <c r="BF14" i="1"/>
  <c r="BF10" i="1"/>
  <c r="BF7" i="1"/>
  <c r="BF18" i="1"/>
  <c r="BF68" i="1"/>
  <c r="BF69" i="1"/>
  <c r="BF12" i="1"/>
  <c r="BF72" i="1"/>
  <c r="BF62" i="1"/>
  <c r="BF5" i="1"/>
  <c r="BF8" i="1"/>
  <c r="BF20" i="1"/>
  <c r="BF67" i="1"/>
  <c r="AT64" i="1"/>
  <c r="AX65" i="1"/>
  <c r="AY10" i="1"/>
  <c r="AY18" i="1"/>
  <c r="AY3" i="1"/>
  <c r="AY11" i="1"/>
  <c r="AY4" i="1"/>
  <c r="AY12" i="1"/>
  <c r="AY20" i="1"/>
  <c r="AY5" i="1"/>
  <c r="AY13" i="1"/>
  <c r="AY6" i="1"/>
  <c r="AY14" i="1"/>
  <c r="AY7" i="1"/>
  <c r="AY8" i="1"/>
  <c r="AY16" i="1"/>
  <c r="AY9" i="1"/>
  <c r="AY17" i="1"/>
  <c r="AY15" i="1"/>
  <c r="AY21" i="1"/>
  <c r="AY19" i="1"/>
  <c r="AY63" i="1"/>
  <c r="AY71" i="1"/>
  <c r="AY64" i="1"/>
  <c r="AY65" i="1"/>
  <c r="AY66" i="1"/>
  <c r="AY67" i="1"/>
  <c r="AY69" i="1"/>
  <c r="AY62" i="1"/>
  <c r="AY72" i="1"/>
  <c r="AY68" i="1"/>
  <c r="AY70" i="1"/>
  <c r="AY73" i="1"/>
  <c r="BH72" i="1"/>
  <c r="AR68" i="1"/>
  <c r="AR6" i="1"/>
  <c r="AR19" i="1"/>
  <c r="AT69" i="1"/>
  <c r="AT20" i="1"/>
  <c r="AT18" i="1"/>
  <c r="AT6" i="1"/>
  <c r="AT11" i="1"/>
  <c r="AT15" i="1"/>
  <c r="AV62" i="1"/>
  <c r="AV12" i="1"/>
  <c r="AV17" i="1"/>
  <c r="AX20" i="1"/>
  <c r="AX18" i="1"/>
  <c r="AX14" i="1"/>
  <c r="AX11" i="1"/>
  <c r="BD20" i="1"/>
  <c r="BE20" i="1"/>
  <c r="BE8" i="1"/>
  <c r="BE11" i="1"/>
  <c r="BE21" i="1"/>
  <c r="BE16" i="1"/>
  <c r="BE19" i="1"/>
  <c r="BE65" i="1"/>
  <c r="BE73" i="1"/>
  <c r="BE72" i="1"/>
  <c r="BE5" i="1"/>
  <c r="BE17" i="1"/>
  <c r="BE63" i="1"/>
  <c r="BE6" i="1"/>
  <c r="BE9" i="1"/>
  <c r="BE68" i="1"/>
  <c r="BE14" i="1"/>
  <c r="BE10" i="1"/>
  <c r="BE13" i="1"/>
  <c r="BE66" i="1"/>
  <c r="BE18" i="1"/>
  <c r="BE4" i="1"/>
  <c r="BE7" i="1"/>
  <c r="BE69" i="1"/>
  <c r="BE64" i="1"/>
  <c r="BE70" i="1"/>
  <c r="BE12" i="1"/>
  <c r="BE15" i="1"/>
  <c r="BE3" i="1"/>
  <c r="BE67" i="1"/>
  <c r="AR7" i="1"/>
  <c r="BA8" i="1"/>
  <c r="BA16" i="1"/>
  <c r="BA9" i="1"/>
  <c r="BA10" i="1"/>
  <c r="BA18" i="1"/>
  <c r="BA3" i="1"/>
  <c r="BA11" i="1"/>
  <c r="BA4" i="1"/>
  <c r="BA12" i="1"/>
  <c r="BA20" i="1"/>
  <c r="BA5" i="1"/>
  <c r="BA13" i="1"/>
  <c r="BA6" i="1"/>
  <c r="BA14" i="1"/>
  <c r="BA7" i="1"/>
  <c r="BA15" i="1"/>
  <c r="BA21" i="1"/>
  <c r="BA17" i="1"/>
  <c r="BA19" i="1"/>
  <c r="BA69" i="1"/>
  <c r="BA62" i="1"/>
  <c r="BA63" i="1"/>
  <c r="BA64" i="1"/>
  <c r="BA65" i="1"/>
  <c r="BA67" i="1"/>
  <c r="BA73" i="1"/>
  <c r="BA72" i="1"/>
  <c r="BA68" i="1"/>
  <c r="BA66" i="1"/>
  <c r="BA70" i="1"/>
  <c r="BA71" i="1"/>
  <c r="BD71" i="1"/>
  <c r="BD72" i="1"/>
  <c r="BD15" i="1"/>
  <c r="BD3" i="1"/>
  <c r="BD11" i="1"/>
  <c r="BD73" i="1"/>
  <c r="BD63" i="1"/>
  <c r="BD21" i="1"/>
  <c r="BD9" i="1"/>
  <c r="BD6" i="1"/>
  <c r="BD7" i="1"/>
  <c r="AU6" i="1"/>
  <c r="AU14" i="1"/>
  <c r="AU7" i="1"/>
  <c r="AU8" i="1"/>
  <c r="AU16" i="1"/>
  <c r="AU9" i="1"/>
  <c r="AU17" i="1"/>
  <c r="AU10" i="1"/>
  <c r="AU18" i="1"/>
  <c r="AU3" i="1"/>
  <c r="AU11" i="1"/>
  <c r="AU4" i="1"/>
  <c r="AU12" i="1"/>
  <c r="AU20" i="1"/>
  <c r="AU5" i="1"/>
  <c r="AU13" i="1"/>
  <c r="AU21" i="1"/>
  <c r="AU15" i="1"/>
  <c r="AU67" i="1"/>
  <c r="AU68" i="1"/>
  <c r="AU69" i="1"/>
  <c r="AU19" i="1"/>
  <c r="AU62" i="1"/>
  <c r="AU70" i="1"/>
  <c r="AU63" i="1"/>
  <c r="AU65" i="1"/>
  <c r="AU66" i="1"/>
  <c r="AU71" i="1"/>
  <c r="AU73" i="1"/>
  <c r="AU64" i="1"/>
  <c r="AU72" i="1"/>
  <c r="BN2" i="1"/>
  <c r="BN7" i="1"/>
  <c r="BN18" i="1"/>
  <c r="BN4" i="1"/>
  <c r="BN15" i="1"/>
  <c r="BN12" i="1"/>
  <c r="BN65" i="1"/>
  <c r="BN67" i="1"/>
  <c r="BN69" i="1"/>
  <c r="BN5" i="1"/>
  <c r="BN8" i="1"/>
  <c r="BN62" i="1"/>
  <c r="BN13" i="1"/>
  <c r="BN9" i="1"/>
  <c r="BN16" i="1"/>
  <c r="BN3" i="1"/>
  <c r="BN21" i="1"/>
  <c r="BN17" i="1"/>
  <c r="BN63" i="1"/>
  <c r="BN11" i="1"/>
  <c r="BN6" i="1"/>
  <c r="BN64" i="1"/>
  <c r="BN66" i="1"/>
  <c r="BN68" i="1"/>
  <c r="BN19" i="1"/>
  <c r="BN14" i="1"/>
  <c r="BN10" i="1"/>
  <c r="BN72" i="1"/>
  <c r="BN20" i="1"/>
  <c r="BN73" i="1"/>
  <c r="BN70" i="1"/>
  <c r="BE62" i="1"/>
  <c r="AR73" i="1"/>
  <c r="AR20" i="1"/>
  <c r="AR63" i="1"/>
  <c r="AR11" i="1"/>
  <c r="AT71" i="1"/>
  <c r="AT16" i="1"/>
  <c r="AT21" i="1"/>
  <c r="AT3" i="1"/>
  <c r="AT7" i="1"/>
  <c r="AV4" i="1"/>
  <c r="AV9" i="1"/>
  <c r="AV21" i="1"/>
  <c r="AX72" i="1"/>
  <c r="AX16" i="1"/>
  <c r="AX10" i="1"/>
  <c r="AX6" i="1"/>
  <c r="AX3" i="1"/>
  <c r="BD69" i="1"/>
  <c r="BD67" i="1"/>
  <c r="BD12" i="1"/>
  <c r="BD8" i="1"/>
  <c r="BF66" i="1"/>
  <c r="BF16" i="1"/>
  <c r="AR64" i="1"/>
  <c r="AR9" i="1"/>
  <c r="AV10" i="1"/>
  <c r="AS8" i="1"/>
  <c r="AS16" i="1"/>
  <c r="AS9" i="1"/>
  <c r="AS10" i="1"/>
  <c r="AS18" i="1"/>
  <c r="AS3" i="1"/>
  <c r="AS11" i="1"/>
  <c r="AS4" i="1"/>
  <c r="AS12" i="1"/>
  <c r="AS20" i="1"/>
  <c r="AS5" i="1"/>
  <c r="AS13" i="1"/>
  <c r="AS6" i="1"/>
  <c r="AS14" i="1"/>
  <c r="AS7" i="1"/>
  <c r="AS15" i="1"/>
  <c r="AS17" i="1"/>
  <c r="AS19" i="1"/>
  <c r="AS21" i="1"/>
  <c r="AS69" i="1"/>
  <c r="AS62" i="1"/>
  <c r="AS63" i="1"/>
  <c r="AS64" i="1"/>
  <c r="AS65" i="1"/>
  <c r="AS67" i="1"/>
  <c r="AS68" i="1"/>
  <c r="AS70" i="1"/>
  <c r="AS73" i="1"/>
  <c r="AS66" i="1"/>
  <c r="AS72" i="1"/>
  <c r="AS71" i="1"/>
  <c r="AW4" i="1"/>
  <c r="AW12" i="1"/>
  <c r="AW20" i="1"/>
  <c r="AW5" i="1"/>
  <c r="AW6" i="1"/>
  <c r="AW14" i="1"/>
  <c r="AW7" i="1"/>
  <c r="AW15" i="1"/>
  <c r="AW8" i="1"/>
  <c r="AW16" i="1"/>
  <c r="AW9" i="1"/>
  <c r="AW10" i="1"/>
  <c r="AW18" i="1"/>
  <c r="AW3" i="1"/>
  <c r="AW11" i="1"/>
  <c r="AW19" i="1"/>
  <c r="AW13" i="1"/>
  <c r="AW21" i="1"/>
  <c r="AW65" i="1"/>
  <c r="AW17" i="1"/>
  <c r="AW66" i="1"/>
  <c r="AW67" i="1"/>
  <c r="AW68" i="1"/>
  <c r="AW69" i="1"/>
  <c r="AW63" i="1"/>
  <c r="AW64" i="1"/>
  <c r="AW70" i="1"/>
  <c r="AW71" i="1"/>
  <c r="AW72" i="1"/>
  <c r="AW73" i="1"/>
  <c r="AW62" i="1"/>
  <c r="AZ9" i="1"/>
  <c r="AZ17" i="1"/>
  <c r="AZ10" i="1"/>
  <c r="AZ3" i="1"/>
  <c r="AZ11" i="1"/>
  <c r="AZ19" i="1"/>
  <c r="AZ4" i="1"/>
  <c r="AZ12" i="1"/>
  <c r="AZ5" i="1"/>
  <c r="AZ13" i="1"/>
  <c r="AZ21" i="1"/>
  <c r="AZ6" i="1"/>
  <c r="AZ14" i="1"/>
  <c r="AZ7" i="1"/>
  <c r="AZ15" i="1"/>
  <c r="AZ8" i="1"/>
  <c r="AZ16" i="1"/>
  <c r="AZ20" i="1"/>
  <c r="AZ62" i="1"/>
  <c r="AZ70" i="1"/>
  <c r="AZ63" i="1"/>
  <c r="AZ18" i="1"/>
  <c r="AZ64" i="1"/>
  <c r="AZ65" i="1"/>
  <c r="AZ66" i="1"/>
  <c r="AZ68" i="1"/>
  <c r="AZ73" i="1"/>
  <c r="AZ69" i="1"/>
  <c r="AZ72" i="1"/>
  <c r="AZ71" i="1"/>
  <c r="AZ67" i="1"/>
  <c r="AT65" i="1"/>
  <c r="BH73" i="1"/>
  <c r="AR65" i="1"/>
  <c r="AR16" i="1"/>
  <c r="AR21" i="1"/>
  <c r="AR3" i="1"/>
  <c r="AT66" i="1"/>
  <c r="AT63" i="1"/>
  <c r="AT13" i="1"/>
  <c r="AV65" i="1"/>
  <c r="AV69" i="1"/>
  <c r="AV67" i="1"/>
  <c r="AV16" i="1"/>
  <c r="AV13" i="1"/>
  <c r="AX68" i="1"/>
  <c r="AX64" i="1"/>
  <c r="AX21" i="1"/>
  <c r="BD65" i="1"/>
  <c r="BD4" i="1"/>
  <c r="BF15" i="1"/>
  <c r="BH6" i="1"/>
  <c r="BE71" i="1"/>
  <c r="AT73" i="1"/>
  <c r="AT72" i="1"/>
  <c r="BG72" i="1"/>
  <c r="BG73" i="1"/>
  <c r="BG6" i="1"/>
  <c r="BG17" i="1"/>
  <c r="BG67" i="1"/>
  <c r="BG3" i="1"/>
  <c r="BG14" i="1"/>
  <c r="BG21" i="1"/>
  <c r="BG63" i="1"/>
  <c r="BG65" i="1"/>
  <c r="BG68" i="1"/>
  <c r="BG11" i="1"/>
  <c r="BG19" i="1"/>
  <c r="BG71" i="1"/>
  <c r="BG69" i="1"/>
  <c r="BG4" i="1"/>
  <c r="BG7" i="1"/>
  <c r="BG12" i="1"/>
  <c r="BG8" i="1"/>
  <c r="BG20" i="1"/>
  <c r="BG16" i="1"/>
  <c r="BG66" i="1"/>
  <c r="BG62" i="1"/>
  <c r="BG10" i="1"/>
  <c r="BG5" i="1"/>
  <c r="BG15" i="1"/>
  <c r="BG64" i="1"/>
  <c r="BG18" i="1"/>
  <c r="BG13" i="1"/>
  <c r="BG9" i="1"/>
  <c r="BC14" i="1"/>
  <c r="BC10" i="1"/>
  <c r="BC5" i="1"/>
  <c r="BC68" i="1"/>
  <c r="BC66" i="1"/>
  <c r="BC64" i="1"/>
  <c r="BC18" i="1"/>
  <c r="BC13" i="1"/>
  <c r="BC63" i="1"/>
  <c r="BC7" i="1"/>
  <c r="BC21" i="1"/>
  <c r="BC8" i="1"/>
  <c r="BC3" i="1"/>
  <c r="BC19" i="1"/>
  <c r="BC67" i="1"/>
  <c r="BC69" i="1"/>
  <c r="BC65" i="1"/>
  <c r="BC16" i="1"/>
  <c r="BC11" i="1"/>
  <c r="BC71" i="1"/>
  <c r="BC4" i="1"/>
  <c r="BC62" i="1"/>
  <c r="BC72" i="1"/>
  <c r="BC9" i="1"/>
  <c r="BC12" i="1"/>
  <c r="BC15" i="1"/>
  <c r="BC70" i="1"/>
  <c r="BC6" i="1"/>
  <c r="BC17" i="1"/>
  <c r="BC20" i="1"/>
  <c r="BC73" i="1"/>
  <c r="BH67" i="1"/>
  <c r="BM2" i="1"/>
  <c r="AR70" i="1"/>
  <c r="AR8" i="1"/>
  <c r="AR13" i="1"/>
  <c r="AR10" i="1"/>
  <c r="AT5" i="1"/>
  <c r="AV19" i="1"/>
  <c r="AV8" i="1"/>
  <c r="AV5" i="1"/>
  <c r="AX66" i="1"/>
  <c r="AX17" i="1"/>
  <c r="AX13" i="1"/>
  <c r="BD18" i="1"/>
  <c r="BD13" i="1"/>
  <c r="BF64" i="1"/>
  <c r="BF4" i="1"/>
  <c r="BH11" i="1"/>
  <c r="AU2" i="1"/>
  <c r="AX2" i="1"/>
  <c r="AV2" i="1"/>
  <c r="AP2" i="1"/>
  <c r="A26" i="1"/>
  <c r="A30" i="1" s="1"/>
  <c r="A34" i="1" s="1"/>
  <c r="A38" i="1" s="1"/>
  <c r="A42" i="1" s="1"/>
  <c r="A46" i="1" s="1"/>
  <c r="A50" i="1" s="1"/>
  <c r="AT1" i="1"/>
  <c r="AT2" i="1"/>
  <c r="AQ2" i="1"/>
  <c r="AS2" i="1"/>
  <c r="AW2" i="1"/>
  <c r="BA2" i="1"/>
  <c r="BB2" i="1"/>
  <c r="AZ2" i="1"/>
  <c r="A66" i="1"/>
  <c r="A70" i="1" s="1"/>
  <c r="A74" i="1" s="1"/>
  <c r="A78" i="1" s="1"/>
  <c r="A82" i="1" s="1"/>
  <c r="A86" i="1" s="1"/>
  <c r="A90" i="1" s="1"/>
  <c r="A94" i="1" s="1"/>
  <c r="BD1" i="1"/>
  <c r="BI37" i="1" l="1"/>
  <c r="BI23" i="1"/>
  <c r="BI27" i="1"/>
  <c r="BI31" i="1"/>
  <c r="BI58" i="1"/>
  <c r="BI61" i="1"/>
  <c r="BI54" i="1"/>
  <c r="BI45" i="1"/>
  <c r="BI40" i="1"/>
  <c r="BI44" i="1"/>
  <c r="BI52" i="1"/>
  <c r="BI53" i="1"/>
  <c r="BI34" i="1"/>
  <c r="BI28" i="1"/>
  <c r="BI38" i="1"/>
  <c r="BI33" i="1"/>
  <c r="BI47" i="1"/>
  <c r="BI57" i="1"/>
  <c r="BI50" i="1"/>
  <c r="BI32" i="1"/>
  <c r="BI22" i="1"/>
  <c r="BI35" i="1"/>
  <c r="BI49" i="1"/>
  <c r="BI48" i="1"/>
  <c r="BI41" i="1"/>
  <c r="BI51" i="1"/>
  <c r="BI59" i="1"/>
  <c r="BI46" i="1"/>
  <c r="BI24" i="1"/>
  <c r="BI29" i="1"/>
  <c r="BI43" i="1"/>
  <c r="BI60" i="1"/>
  <c r="BI42" i="1"/>
  <c r="BI36" i="1"/>
  <c r="BI56" i="1"/>
  <c r="BI55" i="1"/>
  <c r="BI39" i="1"/>
  <c r="A98" i="1"/>
  <c r="BL1" i="1"/>
  <c r="BI26" i="1"/>
  <c r="BI8" i="1"/>
  <c r="BI16" i="1"/>
  <c r="BI9" i="1"/>
  <c r="BI10" i="1"/>
  <c r="BI18" i="1"/>
  <c r="BI3" i="1"/>
  <c r="BI11" i="1"/>
  <c r="BI4" i="1"/>
  <c r="BI12" i="1"/>
  <c r="BI20" i="1"/>
  <c r="BI5" i="1"/>
  <c r="BI13" i="1"/>
  <c r="BI6" i="1"/>
  <c r="BI14" i="1"/>
  <c r="BI7" i="1"/>
  <c r="BI15" i="1"/>
  <c r="BI19" i="1"/>
  <c r="BI17" i="1"/>
  <c r="BI69" i="1"/>
  <c r="BI62" i="1"/>
  <c r="BI63" i="1"/>
  <c r="BI64" i="1"/>
  <c r="BI65" i="1"/>
  <c r="BI21" i="1"/>
  <c r="BI67" i="1"/>
  <c r="BI70" i="1"/>
  <c r="BI72" i="1"/>
  <c r="BI73" i="1"/>
  <c r="BI71" i="1"/>
  <c r="BI66" i="1"/>
  <c r="BI68" i="1"/>
  <c r="BJ7" i="1"/>
  <c r="BJ15" i="1"/>
  <c r="BJ8" i="1"/>
  <c r="BJ9" i="1"/>
  <c r="BJ17" i="1"/>
  <c r="BJ10" i="1"/>
  <c r="BJ3" i="1"/>
  <c r="BJ11" i="1"/>
  <c r="BJ19" i="1"/>
  <c r="BJ4" i="1"/>
  <c r="BJ12" i="1"/>
  <c r="BJ5" i="1"/>
  <c r="BJ13" i="1"/>
  <c r="BJ21" i="1"/>
  <c r="BJ6" i="1"/>
  <c r="BJ14" i="1"/>
  <c r="BJ18" i="1"/>
  <c r="BJ16" i="1"/>
  <c r="BJ20" i="1"/>
  <c r="BJ68" i="1"/>
  <c r="BJ69" i="1"/>
  <c r="BJ62" i="1"/>
  <c r="BJ63" i="1"/>
  <c r="BJ64" i="1"/>
  <c r="BJ66" i="1"/>
  <c r="BJ67" i="1"/>
  <c r="BJ65" i="1"/>
  <c r="BJ70" i="1"/>
  <c r="BJ72" i="1"/>
  <c r="BJ73" i="1"/>
  <c r="BJ71" i="1"/>
  <c r="A102" i="1"/>
  <c r="BN1" i="1" s="1"/>
  <c r="BM1" i="1"/>
  <c r="B101" i="1" l="1"/>
  <c r="B100" i="1"/>
  <c r="B99" i="1"/>
  <c r="B98" i="1"/>
  <c r="B97" i="1" l="1"/>
  <c r="B96" i="1"/>
  <c r="B95" i="1"/>
  <c r="B94" i="1"/>
  <c r="BK2" i="1" l="1"/>
  <c r="BG2" i="1" l="1"/>
  <c r="BJ2" i="1"/>
  <c r="BI2" i="1"/>
  <c r="BE2" i="1"/>
  <c r="BH2" i="1"/>
  <c r="BF2" i="1"/>
  <c r="BD2" i="1"/>
  <c r="BC2" i="1"/>
  <c r="AY2" i="1"/>
  <c r="B93" i="1" l="1"/>
  <c r="B92" i="1"/>
  <c r="B91" i="1"/>
  <c r="B90" i="1"/>
  <c r="BK1" i="1" l="1"/>
  <c r="AL2" i="1" l="1"/>
  <c r="AJ2" i="1"/>
  <c r="A59" i="3"/>
  <c r="A63" i="3" s="1"/>
  <c r="A67" i="3" s="1"/>
  <c r="A71" i="3" s="1"/>
  <c r="A74" i="3" s="1"/>
  <c r="A78" i="3" s="1"/>
  <c r="A81" i="3" s="1"/>
  <c r="A85" i="3" s="1"/>
  <c r="A89" i="3" s="1"/>
  <c r="A93" i="3" s="1"/>
  <c r="A97" i="3" s="1"/>
  <c r="A101" i="3" s="1"/>
  <c r="A60" i="3"/>
  <c r="A64" i="3" s="1"/>
  <c r="A68" i="3" s="1"/>
  <c r="A61" i="3"/>
  <c r="A65" i="3" s="1"/>
  <c r="A69" i="3" s="1"/>
  <c r="A87" i="3" s="1"/>
  <c r="A95" i="3" s="1"/>
  <c r="A99" i="3" s="1"/>
  <c r="A103" i="3" s="1"/>
  <c r="A58" i="3"/>
  <c r="A62" i="3" s="1"/>
  <c r="A66" i="3" s="1"/>
  <c r="A70" i="3" s="1"/>
  <c r="A73" i="3" s="1"/>
  <c r="A77" i="3" s="1"/>
  <c r="A80" i="3" s="1"/>
  <c r="A84" i="3" s="1"/>
  <c r="A88" i="3" s="1"/>
  <c r="A92" i="3" s="1"/>
  <c r="A96" i="3" s="1"/>
  <c r="A100" i="3" s="1"/>
  <c r="A7" i="3"/>
  <c r="A11" i="3" s="1"/>
  <c r="A15" i="3" s="1"/>
  <c r="A19" i="3" s="1"/>
  <c r="A23" i="3" s="1"/>
  <c r="A27" i="3" s="1"/>
  <c r="A31" i="3" s="1"/>
  <c r="A35" i="3" s="1"/>
  <c r="A39" i="3" s="1"/>
  <c r="A43" i="3" s="1"/>
  <c r="A47" i="3" s="1"/>
  <c r="A51" i="3" s="1"/>
  <c r="A8" i="3"/>
  <c r="A12" i="3" s="1"/>
  <c r="A16" i="3" s="1"/>
  <c r="A20" i="3" s="1"/>
  <c r="A24" i="3" s="1"/>
  <c r="A28" i="3" s="1"/>
  <c r="A9" i="3"/>
  <c r="A13" i="3" s="1"/>
  <c r="A17" i="3" s="1"/>
  <c r="A21" i="3" s="1"/>
  <c r="A25" i="3" s="1"/>
  <c r="A29" i="3" s="1"/>
  <c r="A6" i="3"/>
  <c r="A10" i="3" s="1"/>
  <c r="A14" i="3" s="1"/>
  <c r="A18" i="3" s="1"/>
  <c r="A22" i="3" s="1"/>
  <c r="A26" i="3" s="1"/>
  <c r="A30" i="3" s="1"/>
  <c r="A34" i="3" s="1"/>
  <c r="A38" i="3" s="1"/>
  <c r="A42" i="3" s="1"/>
  <c r="A46" i="3" s="1"/>
  <c r="A50" i="3" s="1"/>
  <c r="A32" i="3" l="1"/>
  <c r="A36" i="3" s="1"/>
  <c r="A40" i="3" s="1"/>
  <c r="A44" i="3" s="1"/>
  <c r="A48" i="3" s="1"/>
  <c r="A52" i="3" s="1"/>
  <c r="A72" i="3"/>
  <c r="A75" i="3" s="1"/>
  <c r="A79" i="3" s="1"/>
  <c r="A82" i="3" s="1"/>
  <c r="A86" i="3" s="1"/>
  <c r="A94" i="3" s="1"/>
  <c r="A98" i="3" s="1"/>
  <c r="A102" i="3" s="1"/>
  <c r="A33" i="3"/>
  <c r="A37" i="3" s="1"/>
  <c r="A41" i="3" s="1"/>
  <c r="A45" i="3" s="1"/>
  <c r="A49" i="3" s="1"/>
  <c r="A53" i="3" s="1"/>
  <c r="BA1" i="1"/>
  <c r="B53" i="1"/>
  <c r="B52" i="1"/>
  <c r="B51" i="1"/>
  <c r="B50" i="1"/>
  <c r="N2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AV1" i="1"/>
  <c r="AW1" i="1"/>
  <c r="AX1" i="1"/>
  <c r="AY1" i="1"/>
  <c r="AZ1" i="1"/>
  <c r="BC1" i="1"/>
  <c r="BE1" i="1"/>
  <c r="BF1" i="1"/>
  <c r="BG1" i="1"/>
  <c r="BH1" i="1"/>
  <c r="BI1" i="1"/>
  <c r="BJ1" i="1"/>
  <c r="AJ1" i="1"/>
  <c r="L2" i="1" l="1"/>
  <c r="AU1" i="1" l="1"/>
  <c r="B3" i="1" l="1"/>
  <c r="AQ1" i="1"/>
  <c r="AR1" i="1"/>
  <c r="AS1" i="1"/>
  <c r="AD2" i="1" l="1"/>
  <c r="Z2" i="1"/>
  <c r="AH2" i="1"/>
  <c r="AF1" i="1"/>
  <c r="AB1" i="1"/>
  <c r="F2" i="1"/>
  <c r="R2" i="1"/>
  <c r="T2" i="1"/>
  <c r="B2" i="1"/>
  <c r="AO1" i="1"/>
  <c r="AP1" i="1"/>
  <c r="H2" i="1" l="1"/>
  <c r="AF2" i="1"/>
  <c r="AB2" i="1"/>
  <c r="V2" i="1"/>
  <c r="J2" i="1"/>
  <c r="X2" i="1"/>
  <c r="P2" i="1"/>
  <c r="AO47" i="1" l="1"/>
  <c r="AO30" i="1"/>
  <c r="AO50" i="1"/>
  <c r="AO39" i="1"/>
  <c r="BO39" i="1" s="1"/>
  <c r="AO40" i="1"/>
  <c r="AO33" i="1"/>
  <c r="BO33" i="1" s="1"/>
  <c r="AO57" i="1"/>
  <c r="AO32" i="1"/>
  <c r="AO52" i="1"/>
  <c r="AO56" i="1"/>
  <c r="AO26" i="1"/>
  <c r="AO25" i="1"/>
  <c r="AO46" i="1"/>
  <c r="AO23" i="1"/>
  <c r="AO61" i="1"/>
  <c r="AO27" i="1"/>
  <c r="AO28" i="1"/>
  <c r="BO28" i="1" s="1"/>
  <c r="AO51" i="1"/>
  <c r="AO29" i="1"/>
  <c r="AO43" i="1"/>
  <c r="BO43" i="1" s="1"/>
  <c r="AO58" i="1"/>
  <c r="AO53" i="1"/>
  <c r="AO22" i="1"/>
  <c r="AO59" i="1"/>
  <c r="AO49" i="1"/>
  <c r="AO48" i="1"/>
  <c r="BO48" i="1" s="1"/>
  <c r="AO45" i="1"/>
  <c r="AO37" i="1"/>
  <c r="AO31" i="1"/>
  <c r="AO55" i="1"/>
  <c r="AO38" i="1"/>
  <c r="AO35" i="1"/>
  <c r="AO42" i="1"/>
  <c r="AO36" i="1"/>
  <c r="AO24" i="1"/>
  <c r="AO41" i="1"/>
  <c r="AO44" i="1"/>
  <c r="AO34" i="1"/>
  <c r="AO60" i="1"/>
  <c r="AO54" i="1"/>
  <c r="AO12" i="1"/>
  <c r="AO21" i="1"/>
  <c r="AO72" i="1"/>
  <c r="AO68" i="1"/>
  <c r="AO73" i="1"/>
  <c r="AO67" i="1"/>
  <c r="AO3" i="1"/>
  <c r="BO3" i="1" s="1"/>
  <c r="BP3" i="1" s="1"/>
  <c r="AO16" i="1"/>
  <c r="AO5" i="1"/>
  <c r="AO19" i="1"/>
  <c r="AO9" i="1"/>
  <c r="AO66" i="1"/>
  <c r="AO70" i="1"/>
  <c r="AO7" i="1"/>
  <c r="AO20" i="1"/>
  <c r="AO14" i="1"/>
  <c r="AO11" i="1"/>
  <c r="AO63" i="1"/>
  <c r="BO63" i="1" s="1"/>
  <c r="AO13" i="1"/>
  <c r="AO69" i="1"/>
  <c r="AO4" i="1"/>
  <c r="AO18" i="1"/>
  <c r="AO15" i="1"/>
  <c r="AO71" i="1"/>
  <c r="AO17" i="1"/>
  <c r="AO6" i="1"/>
  <c r="AO8" i="1"/>
  <c r="AO64" i="1"/>
  <c r="AO65" i="1"/>
  <c r="AO10" i="1"/>
  <c r="AO62" i="1"/>
  <c r="AO2" i="1"/>
  <c r="BO2" i="1" s="1"/>
  <c r="BO34" i="1" l="1"/>
  <c r="BO71" i="1"/>
  <c r="BO72" i="1"/>
  <c r="BO65" i="1"/>
  <c r="BO37" i="1"/>
  <c r="BO52" i="1"/>
  <c r="BO61" i="1"/>
  <c r="BO69" i="1"/>
  <c r="BO46" i="1"/>
  <c r="BO12" i="1"/>
  <c r="BP12" i="1" s="1"/>
  <c r="BO55" i="1"/>
  <c r="BO26" i="1"/>
  <c r="BO45" i="1"/>
  <c r="BO54" i="1"/>
  <c r="BO66" i="1"/>
  <c r="BO40" i="1"/>
  <c r="BO29" i="1"/>
  <c r="BO23" i="1"/>
  <c r="BO14" i="1"/>
  <c r="BP14" i="1" s="1"/>
  <c r="BO4" i="1"/>
  <c r="BP4" i="1" s="1"/>
  <c r="BO50" i="1"/>
  <c r="BO36" i="1"/>
  <c r="BO58" i="1"/>
  <c r="BO49" i="1"/>
  <c r="BO16" i="1"/>
  <c r="BP16" i="1" s="1"/>
  <c r="BO56" i="1"/>
  <c r="BO30" i="1"/>
  <c r="BO11" i="1"/>
  <c r="BP11" i="1" s="1"/>
  <c r="BO10" i="1"/>
  <c r="BP10" i="1" s="1"/>
  <c r="BO35" i="1"/>
  <c r="BO42" i="1"/>
  <c r="BO6" i="1"/>
  <c r="BP6" i="1" s="1"/>
  <c r="BO70" i="1"/>
  <c r="BO32" i="1"/>
  <c r="BO8" i="1"/>
  <c r="BP8" i="1" s="1"/>
  <c r="BO13" i="1"/>
  <c r="BP13" i="1" s="1"/>
  <c r="BO67" i="1"/>
  <c r="BO17" i="1"/>
  <c r="BP17" i="1" s="1"/>
  <c r="BO5" i="1"/>
  <c r="BP5" i="1" s="1"/>
  <c r="BO47" i="1"/>
  <c r="BO27" i="1"/>
  <c r="BO68" i="1"/>
  <c r="BO18" i="1"/>
  <c r="BP18" i="1" s="1"/>
  <c r="BO20" i="1"/>
  <c r="BP20" i="1" s="1"/>
  <c r="BO64" i="1"/>
  <c r="BO24" i="1"/>
  <c r="BO25" i="1"/>
  <c r="BO60" i="1"/>
  <c r="BO41" i="1"/>
  <c r="BO51" i="1"/>
  <c r="BO19" i="1"/>
  <c r="BP19" i="1" s="1"/>
  <c r="BO59" i="1"/>
  <c r="BO57" i="1"/>
  <c r="BO21" i="1"/>
  <c r="BP21" i="1" s="1"/>
  <c r="BO38" i="1"/>
  <c r="BO73" i="1"/>
  <c r="BO9" i="1"/>
  <c r="BP9" i="1" s="1"/>
  <c r="BO53" i="1"/>
  <c r="BO7" i="1"/>
  <c r="BP7" i="1" s="1"/>
  <c r="BO44" i="1"/>
  <c r="BO31" i="1"/>
  <c r="BO62" i="1"/>
  <c r="BO22" i="1"/>
  <c r="BO15" i="1"/>
  <c r="BP15" i="1" s="1"/>
  <c r="D1" i="1"/>
  <c r="X1" i="1" l="1"/>
  <c r="T1" i="1"/>
  <c r="P1" i="1"/>
  <c r="L1" i="1"/>
  <c r="H1" i="1"/>
  <c r="BP28" i="1" l="1"/>
  <c r="BP30" i="1"/>
  <c r="BP23" i="1"/>
  <c r="BP27" i="1"/>
  <c r="BP29" i="1"/>
  <c r="BP31" i="1"/>
  <c r="BP41" i="1"/>
  <c r="BP43" i="1"/>
  <c r="BP54" i="1"/>
  <c r="BP61" i="1"/>
  <c r="BP52" i="1"/>
  <c r="BP37" i="1"/>
  <c r="BP59" i="1"/>
  <c r="BP34" i="1"/>
  <c r="BP57" i="1"/>
  <c r="BP44" i="1"/>
  <c r="BP56" i="1" l="1"/>
  <c r="BP33" i="1"/>
  <c r="BP36" i="1"/>
  <c r="BP50" i="1"/>
  <c r="BP2" i="1"/>
  <c r="BP48" i="1"/>
  <c r="BP39" i="1"/>
  <c r="BP26" i="1"/>
  <c r="BP32" i="1"/>
  <c r="BP40" i="1"/>
  <c r="BP60" i="1"/>
  <c r="BP47" i="1"/>
  <c r="BP53" i="1"/>
  <c r="BP22" i="1"/>
  <c r="BP51" i="1"/>
  <c r="BP35" i="1"/>
  <c r="BP25" i="1"/>
  <c r="BP49" i="1"/>
  <c r="BP55" i="1"/>
  <c r="BP24" i="1"/>
  <c r="BP42" i="1"/>
  <c r="BP45" i="1"/>
  <c r="BP46" i="1"/>
  <c r="BP58" i="1"/>
  <c r="BP38" i="1"/>
</calcChain>
</file>

<file path=xl/sharedStrings.xml><?xml version="1.0" encoding="utf-8"?>
<sst xmlns="http://schemas.openxmlformats.org/spreadsheetml/2006/main" count="1882" uniqueCount="792">
  <si>
    <t>No</t>
  </si>
  <si>
    <t>Team</t>
  </si>
  <si>
    <t>Div</t>
  </si>
  <si>
    <t>Superleague</t>
  </si>
  <si>
    <t>Yorkshire Brods 1</t>
  </si>
  <si>
    <t>Shipley Swifts 1</t>
  </si>
  <si>
    <t>Leeds Athletic</t>
  </si>
  <si>
    <t>Rothwell 1</t>
  </si>
  <si>
    <t>Morrisons 1</t>
  </si>
  <si>
    <t>Wakefield Phoenix 1</t>
  </si>
  <si>
    <t>Premier league</t>
  </si>
  <si>
    <t>Wakefield Wildcats 1</t>
  </si>
  <si>
    <t>Birkenshaw Bells 1</t>
  </si>
  <si>
    <t>Division 1</t>
  </si>
  <si>
    <t>Morrisons 2</t>
  </si>
  <si>
    <t>Fusion 1</t>
  </si>
  <si>
    <t>Shipley Swifts 2</t>
  </si>
  <si>
    <t>Rothwell 2</t>
  </si>
  <si>
    <t>Division 2</t>
  </si>
  <si>
    <t>Yorkshire Brods 2</t>
  </si>
  <si>
    <t>Zodiacs</t>
  </si>
  <si>
    <t>Wakefield Phoenix 2</t>
  </si>
  <si>
    <t>Shipley Swifts 3</t>
  </si>
  <si>
    <t>Yorkshire Gems</t>
  </si>
  <si>
    <t>Division 3</t>
  </si>
  <si>
    <t>Farsley Celtic 2</t>
  </si>
  <si>
    <t>Fusion 3</t>
  </si>
  <si>
    <t>Sapphires</t>
  </si>
  <si>
    <t>Birkenshaw Bells 2</t>
  </si>
  <si>
    <t>Shipley Swifts 4</t>
  </si>
  <si>
    <t>Date</t>
  </si>
  <si>
    <t>Time</t>
  </si>
  <si>
    <t>Total Games</t>
  </si>
  <si>
    <t>v</t>
  </si>
  <si>
    <t>Hi-Tech 1</t>
  </si>
  <si>
    <t>Hi-Tech 2</t>
  </si>
  <si>
    <t>Calderdale 1</t>
  </si>
  <si>
    <t>Milford 1</t>
  </si>
  <si>
    <t>Synergy Allstars 1</t>
  </si>
  <si>
    <t>Calderdale 2</t>
  </si>
  <si>
    <t>Wakefield Wildcats 2</t>
  </si>
  <si>
    <t>Templars</t>
  </si>
  <si>
    <t>Wakefield Wildcats 3</t>
  </si>
  <si>
    <t>Milford 2</t>
  </si>
  <si>
    <t>White Rose</t>
  </si>
  <si>
    <t>Morrisons 3</t>
  </si>
  <si>
    <t>Rothwell 3</t>
  </si>
  <si>
    <t>Milford 3</t>
  </si>
  <si>
    <t>Leeds Tigers</t>
  </si>
  <si>
    <t>Division 4</t>
  </si>
  <si>
    <t>Division 5</t>
  </si>
  <si>
    <t>Synergy Allstars 2</t>
  </si>
  <si>
    <t>Halifax Thunder</t>
  </si>
  <si>
    <t>Farsley Celtic 3</t>
  </si>
  <si>
    <t>Fusion 4</t>
  </si>
  <si>
    <t>YMCA 1</t>
  </si>
  <si>
    <t>Fusion 2</t>
  </si>
  <si>
    <t>Calderdale Vets</t>
  </si>
  <si>
    <t>YMCA 2</t>
  </si>
  <si>
    <t>Wakefield Phoenix 3</t>
  </si>
  <si>
    <t>Fusion 5</t>
  </si>
  <si>
    <t>Leeds Lightning 2</t>
  </si>
  <si>
    <t>Lighthouse</t>
  </si>
  <si>
    <t>North Halifax Grammar</t>
  </si>
  <si>
    <t>Freeston</t>
  </si>
  <si>
    <t>x</t>
  </si>
  <si>
    <t>Farsley 1</t>
  </si>
  <si>
    <t>Huddersfield Tigers</t>
  </si>
  <si>
    <t>Chapeltown</t>
  </si>
  <si>
    <t>Yorkshire Brods 3</t>
  </si>
  <si>
    <t>Amity Netball</t>
  </si>
  <si>
    <t>Hepworth Hurricanes</t>
  </si>
  <si>
    <t>Mirfield</t>
  </si>
  <si>
    <t>Wakefield Phoenix 4</t>
  </si>
  <si>
    <t>National Schools</t>
  </si>
  <si>
    <t>Leeds Lightning</t>
  </si>
  <si>
    <t>Rebels</t>
  </si>
  <si>
    <t>Hilites</t>
  </si>
  <si>
    <t>Leeds Medics</t>
  </si>
  <si>
    <t xml:space="preserve">Comets </t>
  </si>
  <si>
    <t>Hudd All Blacks</t>
  </si>
  <si>
    <t>Harrogate Phoenix 1</t>
  </si>
  <si>
    <t>Mavericks</t>
  </si>
  <si>
    <t>Fountain</t>
  </si>
  <si>
    <t>Fireflies</t>
  </si>
  <si>
    <t>Trinity College Leeds</t>
  </si>
  <si>
    <t>Calderdale 4</t>
  </si>
  <si>
    <t>Leeds Medics 2</t>
  </si>
  <si>
    <t>Warriors</t>
  </si>
  <si>
    <t>Reserve Week</t>
  </si>
  <si>
    <t>9 v 8</t>
  </si>
  <si>
    <t>3 v 5</t>
  </si>
  <si>
    <t>6 v 10</t>
  </si>
  <si>
    <t>2 v 4</t>
  </si>
  <si>
    <t>1 v 3</t>
  </si>
  <si>
    <t>5 v 6</t>
  </si>
  <si>
    <t>10 v 2</t>
  </si>
  <si>
    <t>8 v 4</t>
  </si>
  <si>
    <t>5 v 8</t>
  </si>
  <si>
    <t>4 v 9</t>
  </si>
  <si>
    <t>2 v 7</t>
  </si>
  <si>
    <t>7 v 8</t>
  </si>
  <si>
    <t>3 v 9</t>
  </si>
  <si>
    <t>6 v 1</t>
  </si>
  <si>
    <t>2 v 5</t>
  </si>
  <si>
    <t>4 v 10</t>
  </si>
  <si>
    <t>8 v 10</t>
  </si>
  <si>
    <t>5 v 4</t>
  </si>
  <si>
    <t>1 v 2</t>
  </si>
  <si>
    <t>9 v 6</t>
  </si>
  <si>
    <t>7 v 3</t>
  </si>
  <si>
    <t>3 v 8</t>
  </si>
  <si>
    <t>6 v 7</t>
  </si>
  <si>
    <t>2 v 9</t>
  </si>
  <si>
    <t>4 v 1</t>
  </si>
  <si>
    <t>10 v 5</t>
  </si>
  <si>
    <t>8 v 5</t>
  </si>
  <si>
    <t>1 v 10</t>
  </si>
  <si>
    <t>9 v 4</t>
  </si>
  <si>
    <t>7 v 2</t>
  </si>
  <si>
    <t>3 v 6</t>
  </si>
  <si>
    <t>10 v 9</t>
  </si>
  <si>
    <t>4 v 7</t>
  </si>
  <si>
    <t>2 v 3</t>
  </si>
  <si>
    <t>6 v 8</t>
  </si>
  <si>
    <t>5 v 1</t>
  </si>
  <si>
    <t>9 v 5</t>
  </si>
  <si>
    <t>7 v 10</t>
  </si>
  <si>
    <t>3 v 4</t>
  </si>
  <si>
    <t>8 v 1</t>
  </si>
  <si>
    <t>6 v 2</t>
  </si>
  <si>
    <t>5 v 7</t>
  </si>
  <si>
    <t>10 v 3</t>
  </si>
  <si>
    <t>4 v 6</t>
  </si>
  <si>
    <t>2 v 8</t>
  </si>
  <si>
    <t>1 v 9</t>
  </si>
  <si>
    <t>8 v 9</t>
  </si>
  <si>
    <t>1 v 7</t>
  </si>
  <si>
    <t>5 v 3</t>
  </si>
  <si>
    <t>10 v 6</t>
  </si>
  <si>
    <t>4 v 2</t>
  </si>
  <si>
    <t>6 v 5</t>
  </si>
  <si>
    <t>2 v 10</t>
  </si>
  <si>
    <t>4 v 8</t>
  </si>
  <si>
    <t>3 v 1</t>
  </si>
  <si>
    <t>1 v 6</t>
  </si>
  <si>
    <t>9 v 3</t>
  </si>
  <si>
    <t>8 v 7</t>
  </si>
  <si>
    <t>5 v 2</t>
  </si>
  <si>
    <t>10 v 4</t>
  </si>
  <si>
    <t>10 v 8</t>
  </si>
  <si>
    <t>4 v 5</t>
  </si>
  <si>
    <t>2 v 1</t>
  </si>
  <si>
    <t>6 v 9</t>
  </si>
  <si>
    <t>3 v 7</t>
  </si>
  <si>
    <t>7 v 6</t>
  </si>
  <si>
    <t>8 v 3</t>
  </si>
  <si>
    <t>5 v 10</t>
  </si>
  <si>
    <t>1 v 4</t>
  </si>
  <si>
    <t>9 v 2</t>
  </si>
  <si>
    <t>10 v 1</t>
  </si>
  <si>
    <t>7 v 4</t>
  </si>
  <si>
    <t>3 v 2</t>
  </si>
  <si>
    <t>1 v 5</t>
  </si>
  <si>
    <t>9 v 10</t>
  </si>
  <si>
    <t>4 v 3</t>
  </si>
  <si>
    <t>10 v 7</t>
  </si>
  <si>
    <t>5 v 9</t>
  </si>
  <si>
    <t>1 v 8</t>
  </si>
  <si>
    <t>2 v 6</t>
  </si>
  <si>
    <t>8 v 2</t>
  </si>
  <si>
    <t>6 v 4</t>
  </si>
  <si>
    <t>3 v 10</t>
  </si>
  <si>
    <t>9 v 1</t>
  </si>
  <si>
    <t>7 v 5</t>
  </si>
  <si>
    <t>7 v 1</t>
  </si>
  <si>
    <t>17 v 11</t>
  </si>
  <si>
    <t>19 v 18</t>
  </si>
  <si>
    <t>12 v 14</t>
  </si>
  <si>
    <t>16 v 20</t>
  </si>
  <si>
    <t>19 v 17</t>
  </si>
  <si>
    <t>11 v 13</t>
  </si>
  <si>
    <t>15 v 16</t>
  </si>
  <si>
    <t>20 v 12</t>
  </si>
  <si>
    <t>17 v 18</t>
  </si>
  <si>
    <t>16 v 11</t>
  </si>
  <si>
    <t>12 v 15</t>
  </si>
  <si>
    <t>14 v 20</t>
  </si>
  <si>
    <t>18 v 20</t>
  </si>
  <si>
    <t>15 v 14</t>
  </si>
  <si>
    <t>11 v 12</t>
  </si>
  <si>
    <t>19 v 16</t>
  </si>
  <si>
    <t>17 v 13</t>
  </si>
  <si>
    <t>13 v 18</t>
  </si>
  <si>
    <t>16 v 17</t>
  </si>
  <si>
    <t>12 v 19</t>
  </si>
  <si>
    <t>14 v 11</t>
  </si>
  <si>
    <t>20 v 15</t>
  </si>
  <si>
    <t>18 v 15</t>
  </si>
  <si>
    <t>11 v 20</t>
  </si>
  <si>
    <t>19 v 14</t>
  </si>
  <si>
    <t>17 v 12</t>
  </si>
  <si>
    <t>13 v 16</t>
  </si>
  <si>
    <t>15 v 11</t>
  </si>
  <si>
    <t>20 v 19</t>
  </si>
  <si>
    <t>14 v 17</t>
  </si>
  <si>
    <t>12 v 13</t>
  </si>
  <si>
    <t>13 v 14</t>
  </si>
  <si>
    <t>17 v 20</t>
  </si>
  <si>
    <t>19 v 15</t>
  </si>
  <si>
    <t>18 v 11</t>
  </si>
  <si>
    <t>16 v 12</t>
  </si>
  <si>
    <t>12 v 18</t>
  </si>
  <si>
    <t>14 v 16</t>
  </si>
  <si>
    <t>20 v 13</t>
  </si>
  <si>
    <t>15 v 17</t>
  </si>
  <si>
    <t>15 v 13</t>
  </si>
  <si>
    <t>11 v 17</t>
  </si>
  <si>
    <t>18 v 19</t>
  </si>
  <si>
    <t>11 v 19</t>
  </si>
  <si>
    <t>20 v 16</t>
  </si>
  <si>
    <t>14 v 12</t>
  </si>
  <si>
    <t>13 v 11</t>
  </si>
  <si>
    <t>16 v 15</t>
  </si>
  <si>
    <t>12 v 20</t>
  </si>
  <si>
    <t>14 v 18</t>
  </si>
  <si>
    <t>17 v 19</t>
  </si>
  <si>
    <t>11 v 16</t>
  </si>
  <si>
    <t>19 v 13</t>
  </si>
  <si>
    <t>18 v 17</t>
  </si>
  <si>
    <t>15 v 12</t>
  </si>
  <si>
    <t>20 v 14</t>
  </si>
  <si>
    <t>16 v 19</t>
  </si>
  <si>
    <t>12 v 11</t>
  </si>
  <si>
    <t>14 v 15</t>
  </si>
  <si>
    <t>20 v 18</t>
  </si>
  <si>
    <t>13 v 17</t>
  </si>
  <si>
    <t>11 v 14</t>
  </si>
  <si>
    <t>19 v 12</t>
  </si>
  <si>
    <t>17 v 16</t>
  </si>
  <si>
    <t>18 v 13</t>
  </si>
  <si>
    <t>15 v 20</t>
  </si>
  <si>
    <t>12 v 17</t>
  </si>
  <si>
    <t>14 v 19</t>
  </si>
  <si>
    <t>20 v 11</t>
  </si>
  <si>
    <t>15 v 18</t>
  </si>
  <si>
    <t>16 v 13</t>
  </si>
  <si>
    <t>19 v 20</t>
  </si>
  <si>
    <t>17 v 14</t>
  </si>
  <si>
    <t>13 v 12</t>
  </si>
  <si>
    <t>18 v 16</t>
  </si>
  <si>
    <t>11 v 15</t>
  </si>
  <si>
    <t>14 v 13</t>
  </si>
  <si>
    <t>20 v 17</t>
  </si>
  <si>
    <t>15 v 19</t>
  </si>
  <si>
    <t>11 v 18</t>
  </si>
  <si>
    <t>12 v 16</t>
  </si>
  <si>
    <t>17 v 15</t>
  </si>
  <si>
    <t>13 v 20</t>
  </si>
  <si>
    <t>16 v 14</t>
  </si>
  <si>
    <t>18 v 12</t>
  </si>
  <si>
    <t>19 v 11</t>
  </si>
  <si>
    <t>13 v 15</t>
  </si>
  <si>
    <t>18 v 14</t>
  </si>
  <si>
    <t>13 v 19</t>
  </si>
  <si>
    <t>16 v 18</t>
  </si>
  <si>
    <t>29 v 28</t>
  </si>
  <si>
    <t>27 v 21</t>
  </si>
  <si>
    <t>23 v 25</t>
  </si>
  <si>
    <t>26 v 30</t>
  </si>
  <si>
    <t>22 v 24</t>
  </si>
  <si>
    <t>28 v 24</t>
  </si>
  <si>
    <t>30 v 22</t>
  </si>
  <si>
    <t>25 v 26</t>
  </si>
  <si>
    <t>21 v 23</t>
  </si>
  <si>
    <t>29 v 27</t>
  </si>
  <si>
    <t>27 v 28</t>
  </si>
  <si>
    <t>23 v 29</t>
  </si>
  <si>
    <t>26 v 21</t>
  </si>
  <si>
    <t>24 v 30</t>
  </si>
  <si>
    <t>28 v 30</t>
  </si>
  <si>
    <t>25 v 24</t>
  </si>
  <si>
    <t>21 v 22</t>
  </si>
  <si>
    <t>29 v 26</t>
  </si>
  <si>
    <t>27 v 23</t>
  </si>
  <si>
    <t>23 v 28</t>
  </si>
  <si>
    <t>26 v 27</t>
  </si>
  <si>
    <t>22 v 29</t>
  </si>
  <si>
    <t>24 v 21</t>
  </si>
  <si>
    <t>30 v 25</t>
  </si>
  <si>
    <t>28 v 25</t>
  </si>
  <si>
    <t>21 v 30</t>
  </si>
  <si>
    <t>29 v 24</t>
  </si>
  <si>
    <t>27 v 22</t>
  </si>
  <si>
    <t>23 v 26</t>
  </si>
  <si>
    <t>30 v 29</t>
  </si>
  <si>
    <t>24 v 27</t>
  </si>
  <si>
    <t>22 v 23</t>
  </si>
  <si>
    <t>26 v 28</t>
  </si>
  <si>
    <t>25 v 21</t>
  </si>
  <si>
    <t>23 v 24</t>
  </si>
  <si>
    <t>27 v 30</t>
  </si>
  <si>
    <t>29 v 25</t>
  </si>
  <si>
    <t>28 v 21</t>
  </si>
  <si>
    <t>26 v 22</t>
  </si>
  <si>
    <t>25 v 27</t>
  </si>
  <si>
    <t>30 v 23</t>
  </si>
  <si>
    <t>24 v 26</t>
  </si>
  <si>
    <t>22 v 28</t>
  </si>
  <si>
    <t>21 v 29</t>
  </si>
  <si>
    <t>28 v 29</t>
  </si>
  <si>
    <t>21 v 27</t>
  </si>
  <si>
    <t>25 v 23</t>
  </si>
  <si>
    <t>30 v 26</t>
  </si>
  <si>
    <t>24 v 22</t>
  </si>
  <si>
    <t>22 v 25</t>
  </si>
  <si>
    <t>49 v 48</t>
  </si>
  <si>
    <t>47 v 41</t>
  </si>
  <si>
    <t>43 v 45</t>
  </si>
  <si>
    <t>46 v 50</t>
  </si>
  <si>
    <t>42 v 44</t>
  </si>
  <si>
    <t>49 v 47</t>
  </si>
  <si>
    <t>48 v 44</t>
  </si>
  <si>
    <t>50 v 42</t>
  </si>
  <si>
    <t>45 v 46</t>
  </si>
  <si>
    <t>41 v 43</t>
  </si>
  <si>
    <t>47 v 48</t>
  </si>
  <si>
    <t>43 v 49</t>
  </si>
  <si>
    <t>46 v 41</t>
  </si>
  <si>
    <t>42 v 45</t>
  </si>
  <si>
    <t>44 v 50</t>
  </si>
  <si>
    <t>49 v 46</t>
  </si>
  <si>
    <t>43 v 48</t>
  </si>
  <si>
    <t>46 v 47</t>
  </si>
  <si>
    <t>42 v 49</t>
  </si>
  <si>
    <t>44 v 41</t>
  </si>
  <si>
    <t>49 v 44</t>
  </si>
  <si>
    <t>41 v 50</t>
  </si>
  <si>
    <t>48 v 45</t>
  </si>
  <si>
    <t>50 v 45</t>
  </si>
  <si>
    <t>47 v 42</t>
  </si>
  <si>
    <t>47 v 43</t>
  </si>
  <si>
    <t>41 v 42</t>
  </si>
  <si>
    <t>45 v 44</t>
  </si>
  <si>
    <t>48 v 50</t>
  </si>
  <si>
    <t>43 v 46</t>
  </si>
  <si>
    <t>50 v 49</t>
  </si>
  <si>
    <t>44 v 47</t>
  </si>
  <si>
    <t>42 v 43</t>
  </si>
  <si>
    <t>46 v 48</t>
  </si>
  <si>
    <t>45 v 41</t>
  </si>
  <si>
    <t>48 v 41</t>
  </si>
  <si>
    <t>49 v 45</t>
  </si>
  <si>
    <t>47 v 50</t>
  </si>
  <si>
    <t>43 v 44</t>
  </si>
  <si>
    <t>46 v 42</t>
  </si>
  <si>
    <t>45 v 47</t>
  </si>
  <si>
    <t>50 v 43</t>
  </si>
  <si>
    <t>44 v 46</t>
  </si>
  <si>
    <t>42 v 48</t>
  </si>
  <si>
    <t>41 v 49</t>
  </si>
  <si>
    <t>41 v 47</t>
  </si>
  <si>
    <t>45 v 43</t>
  </si>
  <si>
    <t>50 v 46</t>
  </si>
  <si>
    <t>44 v 42</t>
  </si>
  <si>
    <t>62 v 65</t>
  </si>
  <si>
    <t>71 v 66</t>
  </si>
  <si>
    <t>69 v 64</t>
  </si>
  <si>
    <t>67 v 61</t>
  </si>
  <si>
    <t>70 v 63</t>
  </si>
  <si>
    <t>72 v 68</t>
  </si>
  <si>
    <t>61 v 69</t>
  </si>
  <si>
    <t>67 v 71</t>
  </si>
  <si>
    <t>64 v 62</t>
  </si>
  <si>
    <t>66 v 70</t>
  </si>
  <si>
    <t>65 v 72</t>
  </si>
  <si>
    <t>71 v 61</t>
  </si>
  <si>
    <t>62 v 69</t>
  </si>
  <si>
    <t>70 v 67</t>
  </si>
  <si>
    <t>72 v 64</t>
  </si>
  <si>
    <t>68 v 66</t>
  </si>
  <si>
    <t>63 v 65</t>
  </si>
  <si>
    <t>61 v 62</t>
  </si>
  <si>
    <t>71 v 70</t>
  </si>
  <si>
    <t>69 v 72</t>
  </si>
  <si>
    <t>67 v 68</t>
  </si>
  <si>
    <t>64 v 63</t>
  </si>
  <si>
    <t>70 v 61</t>
  </si>
  <si>
    <t>72 v 62</t>
  </si>
  <si>
    <t>68 v 71</t>
  </si>
  <si>
    <t>63 v 69</t>
  </si>
  <si>
    <t>61 v 72</t>
  </si>
  <si>
    <t>70 v 68</t>
  </si>
  <si>
    <t>62 v 63</t>
  </si>
  <si>
    <t>71 v 65</t>
  </si>
  <si>
    <t>69 v 66</t>
  </si>
  <si>
    <t>67 v 64</t>
  </si>
  <si>
    <t>68 v 61</t>
  </si>
  <si>
    <t>63 v 72</t>
  </si>
  <si>
    <t>65 v 70</t>
  </si>
  <si>
    <t>66 v 62</t>
  </si>
  <si>
    <t>61 v 63</t>
  </si>
  <si>
    <t>68 v 65</t>
  </si>
  <si>
    <t>72 v 66</t>
  </si>
  <si>
    <t>70 v 64</t>
  </si>
  <si>
    <t>65 v 61</t>
  </si>
  <si>
    <t>66 v 63</t>
  </si>
  <si>
    <t>64 v 68</t>
  </si>
  <si>
    <t>67 v 72</t>
  </si>
  <si>
    <t>61 v 66</t>
  </si>
  <si>
    <t>65 v 64</t>
  </si>
  <si>
    <t>63 v 67</t>
  </si>
  <si>
    <t>68 v 69</t>
  </si>
  <si>
    <t>67 v 69</t>
  </si>
  <si>
    <t>64 v 71</t>
  </si>
  <si>
    <t>71 v 69</t>
  </si>
  <si>
    <t>62 v 67</t>
  </si>
  <si>
    <t>69 v 70</t>
  </si>
  <si>
    <t>71 v 62</t>
  </si>
  <si>
    <t>72 v 71</t>
  </si>
  <si>
    <t>70 v 62</t>
  </si>
  <si>
    <t>56 v 60</t>
  </si>
  <si>
    <t>53 v 55</t>
  </si>
  <si>
    <t>57 v 51</t>
  </si>
  <si>
    <t>59 v 58</t>
  </si>
  <si>
    <t>51 v 53</t>
  </si>
  <si>
    <t>55 v 56</t>
  </si>
  <si>
    <t>60 v 52</t>
  </si>
  <si>
    <t>58 v 54</t>
  </si>
  <si>
    <t>59 v 57</t>
  </si>
  <si>
    <t>53 v 59</t>
  </si>
  <si>
    <t>56 v 51</t>
  </si>
  <si>
    <t>52 v 55</t>
  </si>
  <si>
    <t>54 v 60</t>
  </si>
  <si>
    <t>58 v 60</t>
  </si>
  <si>
    <t>55 v 54</t>
  </si>
  <si>
    <t>51 v 52</t>
  </si>
  <si>
    <t>59 v 56</t>
  </si>
  <si>
    <t>57 v 53</t>
  </si>
  <si>
    <t>53 v 58</t>
  </si>
  <si>
    <t>56 v 57</t>
  </si>
  <si>
    <t>52 v 59</t>
  </si>
  <si>
    <t>54 v 51</t>
  </si>
  <si>
    <t>60 v 55</t>
  </si>
  <si>
    <t>51 v 60</t>
  </si>
  <si>
    <t>58 v 55</t>
  </si>
  <si>
    <t>60 v 59</t>
  </si>
  <si>
    <t>54 v 57</t>
  </si>
  <si>
    <t>52 v 53</t>
  </si>
  <si>
    <t>56 v 58</t>
  </si>
  <si>
    <t>55 v 51</t>
  </si>
  <si>
    <t>53 v 54</t>
  </si>
  <si>
    <t>57 v 60</t>
  </si>
  <si>
    <t>59 v 55</t>
  </si>
  <si>
    <t>58 v 51</t>
  </si>
  <si>
    <t>52 v 58</t>
  </si>
  <si>
    <t>54 v 56</t>
  </si>
  <si>
    <t>60 v 53</t>
  </si>
  <si>
    <t>55 v 57</t>
  </si>
  <si>
    <t>51 v 59</t>
  </si>
  <si>
    <t>58 v 59</t>
  </si>
  <si>
    <t>51 v 57</t>
  </si>
  <si>
    <t>55 v 53</t>
  </si>
  <si>
    <t>60 v 56</t>
  </si>
  <si>
    <t>54 v 52</t>
  </si>
  <si>
    <t>64 v 61</t>
  </si>
  <si>
    <t>67 v 66</t>
  </si>
  <si>
    <t>69 v 65</t>
  </si>
  <si>
    <t>71 v 63</t>
  </si>
  <si>
    <t>62 v 68</t>
  </si>
  <si>
    <t>70 v 72</t>
  </si>
  <si>
    <t>61 v 67</t>
  </si>
  <si>
    <t>64 v 69</t>
  </si>
  <si>
    <t>66 v 71</t>
  </si>
  <si>
    <t>65 v 62</t>
  </si>
  <si>
    <t>63 v 70</t>
  </si>
  <si>
    <t>68 v 72</t>
  </si>
  <si>
    <t>66 v 64</t>
  </si>
  <si>
    <t>65 v 67</t>
  </si>
  <si>
    <t>66 v 65</t>
  </si>
  <si>
    <t>63 v 68</t>
  </si>
  <si>
    <t>69 v 61</t>
  </si>
  <si>
    <t>71 v 67</t>
  </si>
  <si>
    <t>62 v 64</t>
  </si>
  <si>
    <t>70 v 66</t>
  </si>
  <si>
    <t>72 v 65</t>
  </si>
  <si>
    <t>68 v 63</t>
  </si>
  <si>
    <t>61 v 71</t>
  </si>
  <si>
    <t>69 v 62</t>
  </si>
  <si>
    <t>67 v 70</t>
  </si>
  <si>
    <t>64 v 72</t>
  </si>
  <si>
    <t>66 v 68</t>
  </si>
  <si>
    <t>65 v 63</t>
  </si>
  <si>
    <t>62 v 61</t>
  </si>
  <si>
    <t>70 v 71</t>
  </si>
  <si>
    <t>72 v 69</t>
  </si>
  <si>
    <t>68 v 67</t>
  </si>
  <si>
    <t>63 v 64</t>
  </si>
  <si>
    <t>65 v 66</t>
  </si>
  <si>
    <t>61 v 70</t>
  </si>
  <si>
    <t>62 v 72</t>
  </si>
  <si>
    <t>71 v 68</t>
  </si>
  <si>
    <t>69 v 63</t>
  </si>
  <si>
    <t>67 v 65</t>
  </si>
  <si>
    <t>64 v 66</t>
  </si>
  <si>
    <t>72 v 61</t>
  </si>
  <si>
    <t>68 v 70</t>
  </si>
  <si>
    <t>63 v 62</t>
  </si>
  <si>
    <t>65 v 71</t>
  </si>
  <si>
    <t>66 v 69</t>
  </si>
  <si>
    <t>64 v 67</t>
  </si>
  <si>
    <t>61 v 68</t>
  </si>
  <si>
    <t>72 v 63</t>
  </si>
  <si>
    <t>70 v 65</t>
  </si>
  <si>
    <t>62 v 66</t>
  </si>
  <si>
    <t>71 v 64</t>
  </si>
  <si>
    <t>69 v 67</t>
  </si>
  <si>
    <t>63 v 61</t>
  </si>
  <si>
    <t>65 v 68</t>
  </si>
  <si>
    <t>66 v 72</t>
  </si>
  <si>
    <t>64 v 70</t>
  </si>
  <si>
    <t>67 v 62</t>
  </si>
  <si>
    <t>69 v 71</t>
  </si>
  <si>
    <t>61 v 65</t>
  </si>
  <si>
    <t>63 v 66</t>
  </si>
  <si>
    <t>68 v 64</t>
  </si>
  <si>
    <t>72 v 67</t>
  </si>
  <si>
    <t>70 v 69</t>
  </si>
  <si>
    <t>62 v 71</t>
  </si>
  <si>
    <t>66 v 61</t>
  </si>
  <si>
    <t>64 v 65</t>
  </si>
  <si>
    <t>67 v 63</t>
  </si>
  <si>
    <t>69 v 68</t>
  </si>
  <si>
    <t>71 v 72</t>
  </si>
  <si>
    <t>62 v 70</t>
  </si>
  <si>
    <t>23 v 21</t>
  </si>
  <si>
    <t>26 v 25</t>
  </si>
  <si>
    <t>22 v 30</t>
  </si>
  <si>
    <t>24 v 28</t>
  </si>
  <si>
    <t>27 v 29</t>
  </si>
  <si>
    <t>25 v 22</t>
  </si>
  <si>
    <t>21 v 26</t>
  </si>
  <si>
    <t>29 v 23</t>
  </si>
  <si>
    <t>28 v 27</t>
  </si>
  <si>
    <t>30 v 24</t>
  </si>
  <si>
    <t>26 v 29</t>
  </si>
  <si>
    <t>22 v 21</t>
  </si>
  <si>
    <t>24 v 25</t>
  </si>
  <si>
    <t>30 v 28</t>
  </si>
  <si>
    <t>23 v 27</t>
  </si>
  <si>
    <t>21 v 24</t>
  </si>
  <si>
    <t>29 v 22</t>
  </si>
  <si>
    <t>27 v 26</t>
  </si>
  <si>
    <t>28 v 23</t>
  </si>
  <si>
    <t>25 v 30</t>
  </si>
  <si>
    <t>22 v 27</t>
  </si>
  <si>
    <t>24 v 29</t>
  </si>
  <si>
    <t>30 v 21</t>
  </si>
  <si>
    <t>25 v 28</t>
  </si>
  <si>
    <t>26 v 23</t>
  </si>
  <si>
    <t>29 v 30</t>
  </si>
  <si>
    <t>27 v 24</t>
  </si>
  <si>
    <t>23 v 22</t>
  </si>
  <si>
    <t>28 v 26</t>
  </si>
  <si>
    <t>21 v 25</t>
  </si>
  <si>
    <t>24 v 23</t>
  </si>
  <si>
    <t>30 v 27</t>
  </si>
  <si>
    <t>25 v 29</t>
  </si>
  <si>
    <t>21 v 28</t>
  </si>
  <si>
    <t>22 v 26</t>
  </si>
  <si>
    <t>27 v 25</t>
  </si>
  <si>
    <t>23 v 30</t>
  </si>
  <si>
    <t>26 v 24</t>
  </si>
  <si>
    <t>28 v 22</t>
  </si>
  <si>
    <t>29 v 21</t>
  </si>
  <si>
    <t>48 v 49</t>
  </si>
  <si>
    <t>44 v 48</t>
  </si>
  <si>
    <t>47 v 49</t>
  </si>
  <si>
    <t>43 v 41</t>
  </si>
  <si>
    <t>46 v 45</t>
  </si>
  <si>
    <t>45 v 42</t>
  </si>
  <si>
    <t>41 v 46</t>
  </si>
  <si>
    <t>49 v 43</t>
  </si>
  <si>
    <t>48 v 47</t>
  </si>
  <si>
    <t>50 v 44</t>
  </si>
  <si>
    <t>50 v 48</t>
  </si>
  <si>
    <t>44 v 45</t>
  </si>
  <si>
    <t>42 v 41</t>
  </si>
  <si>
    <t>46 v 49</t>
  </si>
  <si>
    <t>43 v 47</t>
  </si>
  <si>
    <t>48 v 43</t>
  </si>
  <si>
    <t>47 v 46</t>
  </si>
  <si>
    <t>49 v 42</t>
  </si>
  <si>
    <t>41 v 44</t>
  </si>
  <si>
    <t>45 v 50</t>
  </si>
  <si>
    <t>44 v 49</t>
  </si>
  <si>
    <t>50 v 41</t>
  </si>
  <si>
    <t>45 v 48</t>
  </si>
  <si>
    <t>46 v 43</t>
  </si>
  <si>
    <t>42 v 47</t>
  </si>
  <si>
    <t>49 v 50</t>
  </si>
  <si>
    <t>47 v 44</t>
  </si>
  <si>
    <t>43 v 42</t>
  </si>
  <si>
    <t>48 v 46</t>
  </si>
  <si>
    <t>41 v 45</t>
  </si>
  <si>
    <t>44 v 43</t>
  </si>
  <si>
    <t>50 v 47</t>
  </si>
  <si>
    <t>45 v 49</t>
  </si>
  <si>
    <t>41 v 48</t>
  </si>
  <si>
    <t>42 v 46</t>
  </si>
  <si>
    <t>47 v 45</t>
  </si>
  <si>
    <t>43 v 50</t>
  </si>
  <si>
    <t>46 v 44</t>
  </si>
  <si>
    <t>48 v 42</t>
  </si>
  <si>
    <t>49 v 41</t>
  </si>
  <si>
    <t>42 v 50</t>
  </si>
  <si>
    <t>56 v 55</t>
  </si>
  <si>
    <t>52 v 60</t>
  </si>
  <si>
    <t>54 v 58</t>
  </si>
  <si>
    <t>57 v 59</t>
  </si>
  <si>
    <t>53 v 51</t>
  </si>
  <si>
    <t>55 v 52</t>
  </si>
  <si>
    <t>51 v 56</t>
  </si>
  <si>
    <t>59 v 53</t>
  </si>
  <si>
    <t>58 v 57</t>
  </si>
  <si>
    <t>60 v 54</t>
  </si>
  <si>
    <t>56 v 59</t>
  </si>
  <si>
    <t>52 v 51</t>
  </si>
  <si>
    <t>54 v 55</t>
  </si>
  <si>
    <t>60 v 58</t>
  </si>
  <si>
    <t>53 v 57</t>
  </si>
  <si>
    <t>57 v 56</t>
  </si>
  <si>
    <t>58 v 53</t>
  </si>
  <si>
    <t>51 v 54</t>
  </si>
  <si>
    <t>59 v 52</t>
  </si>
  <si>
    <t>55 v 60</t>
  </si>
  <si>
    <t>52 v 57</t>
  </si>
  <si>
    <t>54 v 59</t>
  </si>
  <si>
    <t>60 v 51</t>
  </si>
  <si>
    <t>55 v 58</t>
  </si>
  <si>
    <t>56 v 53</t>
  </si>
  <si>
    <t>59 v 60</t>
  </si>
  <si>
    <t>57 v 54</t>
  </si>
  <si>
    <t>53 v 52</t>
  </si>
  <si>
    <t>58 v 56</t>
  </si>
  <si>
    <t>51 v 55</t>
  </si>
  <si>
    <t>55 v 59</t>
  </si>
  <si>
    <t>51 v 58</t>
  </si>
  <si>
    <t>54 v 53</t>
  </si>
  <si>
    <t>60 v 57</t>
  </si>
  <si>
    <t>52 v 56</t>
  </si>
  <si>
    <t>56 v 54</t>
  </si>
  <si>
    <t>58 v 52</t>
  </si>
  <si>
    <t>57 v 55</t>
  </si>
  <si>
    <t>53 v 60</t>
  </si>
  <si>
    <t>59 v 51</t>
  </si>
  <si>
    <t>52 v 54</t>
  </si>
  <si>
    <t>57 v 58</t>
  </si>
  <si>
    <t>59 v 54</t>
  </si>
  <si>
    <t>57 v 52</t>
  </si>
  <si>
    <t>53 v 56</t>
  </si>
  <si>
    <t>61 v 64</t>
  </si>
  <si>
    <t>66 v 67</t>
  </si>
  <si>
    <t>65 v 69</t>
  </si>
  <si>
    <t>63 v 71</t>
  </si>
  <si>
    <t>68 v 62</t>
  </si>
  <si>
    <t>72 v 70</t>
  </si>
  <si>
    <t>37 v 31</t>
  </si>
  <si>
    <t>39 v 38</t>
  </si>
  <si>
    <t>33 v 35</t>
  </si>
  <si>
    <t>36 v 40</t>
  </si>
  <si>
    <t>32 v 34</t>
  </si>
  <si>
    <t>35 v 36</t>
  </si>
  <si>
    <t>31 v 33</t>
  </si>
  <si>
    <t>39 v 37</t>
  </si>
  <si>
    <t>37 v 38</t>
  </si>
  <si>
    <t>33 v 39</t>
  </si>
  <si>
    <t>36 v 31</t>
  </si>
  <si>
    <t>32 v 35</t>
  </si>
  <si>
    <t>34 v 40</t>
  </si>
  <si>
    <t>38 v 40</t>
  </si>
  <si>
    <t>35 v 34</t>
  </si>
  <si>
    <t>31 v 32</t>
  </si>
  <si>
    <t>39 v 36</t>
  </si>
  <si>
    <t>37 v 33</t>
  </si>
  <si>
    <t>33 v 38</t>
  </si>
  <si>
    <t>36 v 37</t>
  </si>
  <si>
    <t>32 v 39</t>
  </si>
  <si>
    <t>34 v 31</t>
  </si>
  <si>
    <t>40 v 35</t>
  </si>
  <si>
    <t>38 v 35</t>
  </si>
  <si>
    <t>31 v 40</t>
  </si>
  <si>
    <t>39 v 34</t>
  </si>
  <si>
    <t>37 v 32</t>
  </si>
  <si>
    <t>33 v 36</t>
  </si>
  <si>
    <t>40 v 39</t>
  </si>
  <si>
    <t>34 v 37</t>
  </si>
  <si>
    <t>32 v 33</t>
  </si>
  <si>
    <t>36 v 38</t>
  </si>
  <si>
    <t>35 v 31</t>
  </si>
  <si>
    <t>33 v 34</t>
  </si>
  <si>
    <t>37 v 40</t>
  </si>
  <si>
    <t>39 v 35</t>
  </si>
  <si>
    <t>38 v 31</t>
  </si>
  <si>
    <t>36 v 32</t>
  </si>
  <si>
    <t>40 v 33</t>
  </si>
  <si>
    <t>34 v 36</t>
  </si>
  <si>
    <t>32 v 38</t>
  </si>
  <si>
    <t>31 v 39</t>
  </si>
  <si>
    <t>35 v 37</t>
  </si>
  <si>
    <t>38 v 39</t>
  </si>
  <si>
    <t>31 v 37</t>
  </si>
  <si>
    <t>35 v 33</t>
  </si>
  <si>
    <t>40 v 36</t>
  </si>
  <si>
    <t>34 v 32</t>
  </si>
  <si>
    <t>33 v 31</t>
  </si>
  <si>
    <t>36 v 35</t>
  </si>
  <si>
    <t>32 v 40</t>
  </si>
  <si>
    <t>34 v 38</t>
  </si>
  <si>
    <t>37 v 39</t>
  </si>
  <si>
    <t>31 v 36</t>
  </si>
  <si>
    <t>39 v 33</t>
  </si>
  <si>
    <t>38 v 37</t>
  </si>
  <si>
    <t>40 v 34</t>
  </si>
  <si>
    <t>35 v 32</t>
  </si>
  <si>
    <t>32 v 31</t>
  </si>
  <si>
    <t>34 v 35</t>
  </si>
  <si>
    <t>40 v 38</t>
  </si>
  <si>
    <t>33 v 37</t>
  </si>
  <si>
    <t>36 v 39</t>
  </si>
  <si>
    <t>39 v 32</t>
  </si>
  <si>
    <t>37 v 36</t>
  </si>
  <si>
    <t>38 v 33</t>
  </si>
  <si>
    <t>31 v 34</t>
  </si>
  <si>
    <t>35 v 40</t>
  </si>
  <si>
    <t>32 v 37</t>
  </si>
  <si>
    <t>34 v 39</t>
  </si>
  <si>
    <t>40 v 31</t>
  </si>
  <si>
    <t>35 v 38</t>
  </si>
  <si>
    <t>36 v 33</t>
  </si>
  <si>
    <t>39 v 40</t>
  </si>
  <si>
    <t>37 v 34</t>
  </si>
  <si>
    <t>33 v 32</t>
  </si>
  <si>
    <t>38 v 36</t>
  </si>
  <si>
    <t>31 v 35</t>
  </si>
  <si>
    <t>34 v 33</t>
  </si>
  <si>
    <t>40 v 37</t>
  </si>
  <si>
    <t>35 v 39</t>
  </si>
  <si>
    <t>31 v 38</t>
  </si>
  <si>
    <t>32 v 36</t>
  </si>
  <si>
    <t>37 v 35</t>
  </si>
  <si>
    <t>33 v 40</t>
  </si>
  <si>
    <t>36 v 34</t>
  </si>
  <si>
    <t>38 v 32</t>
  </si>
  <si>
    <t>39 v 31</t>
  </si>
  <si>
    <t>56 v 52</t>
  </si>
  <si>
    <t>School Holidays/Reserve Week</t>
  </si>
  <si>
    <t>Sedbergh</t>
  </si>
  <si>
    <t>Hepworth 1</t>
  </si>
  <si>
    <t>Portland Monumentals</t>
  </si>
  <si>
    <t>Portland Flames</t>
  </si>
  <si>
    <t xml:space="preserve">9 v 7 </t>
  </si>
  <si>
    <t xml:space="preserve">7 v 9 </t>
  </si>
  <si>
    <t>Bradford College Court 1</t>
  </si>
  <si>
    <t>Bradford College Court 2</t>
  </si>
  <si>
    <t>Huddersfield Uni Court 1</t>
  </si>
  <si>
    <t>Huddersfield Uni Court 2</t>
  </si>
  <si>
    <t xml:space="preserve">Play offs -  20 April 2023 </t>
  </si>
  <si>
    <t>40 x 32</t>
  </si>
  <si>
    <t>38 x 34</t>
  </si>
  <si>
    <t>UMPIRES</t>
  </si>
  <si>
    <t>W2 Rachel Cole</t>
  </si>
  <si>
    <t>W1 Rachel Cole</t>
  </si>
  <si>
    <t>W3 Rachel Cole</t>
  </si>
  <si>
    <t>W1 Karen McManus</t>
  </si>
  <si>
    <t>W1 Pam Hirlam</t>
  </si>
  <si>
    <t>W1 Jen Foster</t>
  </si>
  <si>
    <t>W3 Diane Guy</t>
  </si>
  <si>
    <t>W2 Abbie Wright</t>
  </si>
  <si>
    <t>W3 Abbie Wright</t>
  </si>
  <si>
    <t xml:space="preserve"> </t>
  </si>
  <si>
    <t>6 v 3</t>
  </si>
  <si>
    <t>8 v 6</t>
  </si>
  <si>
    <t>W1 Lottie Mackrill</t>
  </si>
  <si>
    <t>W2 Paul Ward</t>
  </si>
  <si>
    <t>W3 Paul Ward</t>
  </si>
  <si>
    <t>W3 Becca Leigh</t>
  </si>
  <si>
    <t>W3  Becca Leigh</t>
  </si>
  <si>
    <t>W1 Michelle Kellett</t>
  </si>
  <si>
    <t>W3 Hannah Patterson</t>
  </si>
  <si>
    <t>W1 Alex Wilson</t>
  </si>
  <si>
    <t>W1 Sasha Buchanon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</si>
</sst>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2" borderId="0" xfId="0" applyFill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 horizontal="center" textRotation="90"/>
    </xf>
    <xf numFmtId="14" fontId="0" fillId="3" borderId="1" xfId="0" applyNumberFormat="1" applyFill="1" applyBorder="1"/>
    <xf numFmtId="14" fontId="0" fillId="0" borderId="1" xfId="0" applyNumberForma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/>
    </xf>
    <xf numFmtId="20" fontId="0" fillId="0" borderId="1" xfId="0" applyNumberFormat="1" applyBorder="1"/>
    <xf numFmtId="20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0" xfId="0" quotePrefix="1" applyAlignment="1">
      <alignment horizontal="center"/>
    </xf>
    <xf numFmtId="0" fontId="0" fillId="2" borderId="0" xfId="0" applyFill="1"/>
    <xf numFmtId="20" fontId="0" fillId="5" borderId="1" xfId="0" applyNumberFormat="1" applyFill="1" applyBorder="1"/>
    <xf numFmtId="0" fontId="0" fillId="5" borderId="0" xfId="0" applyFill="1"/>
    <xf numFmtId="0" fontId="0" fillId="3" borderId="0" xfId="0" quotePrefix="1" applyFill="1" applyAlignment="1">
      <alignment horizontal="center"/>
    </xf>
    <xf numFmtId="0" fontId="0" fillId="6" borderId="1" xfId="0" applyFill="1" applyBorder="1"/>
    <xf numFmtId="0" fontId="0" fillId="0" borderId="1" xfId="0" applyBorder="1"/>
    <xf numFmtId="14" fontId="0" fillId="3" borderId="7" xfId="0" applyNumberFormat="1" applyFill="1" applyBorder="1"/>
    <xf numFmtId="14" fontId="0" fillId="0" borderId="7" xfId="0" applyNumberFormat="1" applyBorder="1"/>
    <xf numFmtId="14" fontId="0" fillId="3" borderId="0" xfId="0" applyNumberFormat="1" applyFill="1"/>
    <xf numFmtId="0" fontId="3" fillId="0" borderId="1" xfId="0" applyFont="1" applyBorder="1" applyAlignment="1">
      <alignment horizontal="left" vertical="center" wrapText="1"/>
    </xf>
    <xf numFmtId="0" fontId="0" fillId="0" borderId="10" xfId="0" applyBorder="1"/>
    <xf numFmtId="0" fontId="0" fillId="6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6" borderId="16" xfId="0" applyFill="1" applyBorder="1"/>
    <xf numFmtId="0" fontId="0" fillId="0" borderId="23" xfId="0" applyBorder="1"/>
    <xf numFmtId="0" fontId="0" fillId="0" borderId="7" xfId="0" applyBorder="1"/>
    <xf numFmtId="0" fontId="1" fillId="0" borderId="10" xfId="0" applyFont="1" applyBorder="1"/>
    <xf numFmtId="0" fontId="1" fillId="0" borderId="13" xfId="0" applyFont="1" applyBorder="1"/>
    <xf numFmtId="0" fontId="1" fillId="0" borderId="15" xfId="0" applyFont="1" applyBorder="1"/>
    <xf numFmtId="0" fontId="0" fillId="6" borderId="0" xfId="0" applyFill="1"/>
    <xf numFmtId="0" fontId="3" fillId="0" borderId="0" xfId="0" applyFont="1" applyAlignment="1">
      <alignment horizontal="left" vertical="center" wrapText="1"/>
    </xf>
    <xf numFmtId="0" fontId="6" fillId="0" borderId="0" xfId="0" applyFont="1"/>
    <xf numFmtId="14" fontId="6" fillId="0" borderId="10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20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20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/>
    </xf>
    <xf numFmtId="20" fontId="6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15" xfId="0" applyNumberFormat="1" applyFont="1" applyFill="1" applyBorder="1" applyAlignment="1">
      <alignment horizontal="center"/>
    </xf>
    <xf numFmtId="20" fontId="6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6" fillId="3" borderId="0" xfId="0" applyFont="1" applyFill="1"/>
    <xf numFmtId="0" fontId="5" fillId="2" borderId="1" xfId="0" applyFont="1" applyFill="1" applyBorder="1" applyAlignment="1">
      <alignment horizontal="center"/>
    </xf>
    <xf numFmtId="14" fontId="6" fillId="3" borderId="26" xfId="0" applyNumberFormat="1" applyFont="1" applyFill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/>
    </xf>
    <xf numFmtId="14" fontId="6" fillId="3" borderId="29" xfId="0" applyNumberFormat="1" applyFont="1" applyFill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20" fontId="6" fillId="0" borderId="25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0" fontId="6" fillId="3" borderId="24" xfId="0" applyNumberFormat="1" applyFont="1" applyFill="1" applyBorder="1" applyAlignment="1">
      <alignment horizontal="center"/>
    </xf>
    <xf numFmtId="20" fontId="6" fillId="3" borderId="6" xfId="0" applyNumberFormat="1" applyFont="1" applyFill="1" applyBorder="1" applyAlignment="1">
      <alignment horizontal="center"/>
    </xf>
    <xf numFmtId="20" fontId="6" fillId="3" borderId="25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" borderId="28" xfId="0" applyFont="1" applyFill="1" applyBorder="1"/>
    <xf numFmtId="0" fontId="8" fillId="0" borderId="1" xfId="0" applyFont="1" applyBorder="1" applyAlignment="1">
      <alignment horizontal="center"/>
    </xf>
    <xf numFmtId="0" fontId="6" fillId="0" borderId="28" xfId="0" applyFont="1" applyBorder="1"/>
    <xf numFmtId="14" fontId="6" fillId="0" borderId="18" xfId="0" applyNumberFormat="1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14" fontId="6" fillId="3" borderId="18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4" fontId="6" fillId="3" borderId="2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6" fillId="3" borderId="22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/>
    <xf numFmtId="0" fontId="8" fillId="0" borderId="0" xfId="0" applyFont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6" xfId="0" applyFont="1" applyFill="1" applyBorder="1"/>
    <xf numFmtId="0" fontId="6" fillId="0" borderId="0" xfId="0" applyFont="1" applyAlignment="1">
      <alignment horizontal="center"/>
    </xf>
    <xf numFmtId="14" fontId="6" fillId="0" borderId="35" xfId="0" applyNumberFormat="1" applyFont="1" applyBorder="1" applyAlignment="1">
      <alignment horizontal="center"/>
    </xf>
    <xf numFmtId="0" fontId="0" fillId="2" borderId="12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7" borderId="17" xfId="0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3" borderId="30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8" borderId="40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/>
    </xf>
    <xf numFmtId="20" fontId="5" fillId="0" borderId="37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zoomScale="90" zoomScaleNormal="90" workbookViewId="0">
      <selection activeCell="D7" sqref="D7"/>
    </sheetView>
  </sheetViews>
  <sheetFormatPr defaultRowHeight="15" x14ac:dyDescent="0.25"/>
  <cols>
    <col min="2" max="2" width="19" bestFit="1" customWidth="1"/>
    <col min="3" max="3" width="13.5703125" bestFit="1" customWidth="1"/>
    <col min="4" max="4" width="23" bestFit="1" customWidth="1"/>
    <col min="5" max="9" width="8.7109375"/>
  </cols>
  <sheetData>
    <row r="1" spans="1:6" ht="15.75" thickBot="1" x14ac:dyDescent="0.3">
      <c r="A1" s="16" t="s">
        <v>0</v>
      </c>
      <c r="B1" s="16" t="s">
        <v>1</v>
      </c>
      <c r="C1" s="16" t="s">
        <v>2</v>
      </c>
      <c r="E1" s="16"/>
      <c r="F1" s="16"/>
    </row>
    <row r="2" spans="1:6" x14ac:dyDescent="0.25">
      <c r="A2" s="46">
        <v>1</v>
      </c>
      <c r="B2" s="38" t="s">
        <v>75</v>
      </c>
      <c r="C2" s="31" t="s">
        <v>3</v>
      </c>
      <c r="E2" s="16"/>
    </row>
    <row r="3" spans="1:6" x14ac:dyDescent="0.25">
      <c r="A3" s="47">
        <v>2</v>
      </c>
      <c r="B3" s="23" t="s">
        <v>6</v>
      </c>
      <c r="C3" s="33" t="s">
        <v>3</v>
      </c>
      <c r="E3" s="16"/>
      <c r="F3" s="49"/>
    </row>
    <row r="4" spans="1:6" x14ac:dyDescent="0.25">
      <c r="A4" s="47">
        <v>3</v>
      </c>
      <c r="B4" s="23" t="s">
        <v>4</v>
      </c>
      <c r="C4" s="33" t="s">
        <v>3</v>
      </c>
      <c r="E4" s="16"/>
      <c r="F4" s="49"/>
    </row>
    <row r="5" spans="1:6" x14ac:dyDescent="0.25">
      <c r="A5" s="47">
        <v>4</v>
      </c>
      <c r="B5" s="23" t="s">
        <v>35</v>
      </c>
      <c r="C5" s="33" t="s">
        <v>3</v>
      </c>
      <c r="E5" s="16"/>
      <c r="F5" s="49"/>
    </row>
    <row r="6" spans="1:6" x14ac:dyDescent="0.25">
      <c r="A6" s="47">
        <v>5</v>
      </c>
      <c r="B6" s="23" t="s">
        <v>34</v>
      </c>
      <c r="C6" s="33" t="s">
        <v>3</v>
      </c>
      <c r="E6" s="16"/>
      <c r="F6" s="49"/>
    </row>
    <row r="7" spans="1:6" x14ac:dyDescent="0.25">
      <c r="A7" s="47">
        <v>6</v>
      </c>
      <c r="B7" s="23" t="s">
        <v>5</v>
      </c>
      <c r="C7" s="33" t="s">
        <v>3</v>
      </c>
      <c r="E7" s="16"/>
      <c r="F7" s="49"/>
    </row>
    <row r="8" spans="1:6" x14ac:dyDescent="0.25">
      <c r="A8" s="47">
        <v>7</v>
      </c>
      <c r="B8" s="23" t="s">
        <v>8</v>
      </c>
      <c r="C8" s="33" t="s">
        <v>3</v>
      </c>
      <c r="E8" s="16"/>
      <c r="F8" s="49"/>
    </row>
    <row r="9" spans="1:6" x14ac:dyDescent="0.25">
      <c r="A9" s="47">
        <v>8</v>
      </c>
      <c r="B9" s="23" t="s">
        <v>36</v>
      </c>
      <c r="C9" s="33" t="s">
        <v>3</v>
      </c>
      <c r="E9" s="16"/>
      <c r="F9" s="49"/>
    </row>
    <row r="10" spans="1:6" x14ac:dyDescent="0.25">
      <c r="A10" s="47">
        <v>9</v>
      </c>
      <c r="B10" s="23" t="s">
        <v>66</v>
      </c>
      <c r="C10" s="33" t="s">
        <v>3</v>
      </c>
      <c r="E10" s="16"/>
      <c r="F10" s="49"/>
    </row>
    <row r="11" spans="1:6" ht="15.75" thickBot="1" x14ac:dyDescent="0.3">
      <c r="A11" s="48">
        <v>10</v>
      </c>
      <c r="B11" s="35" t="s">
        <v>37</v>
      </c>
      <c r="C11" s="36" t="s">
        <v>3</v>
      </c>
      <c r="E11" s="16"/>
    </row>
    <row r="12" spans="1:6" x14ac:dyDescent="0.25">
      <c r="A12" s="40">
        <v>11</v>
      </c>
      <c r="B12" s="45" t="s">
        <v>55</v>
      </c>
      <c r="C12" s="41" t="s">
        <v>10</v>
      </c>
    </row>
    <row r="13" spans="1:6" x14ac:dyDescent="0.25">
      <c r="A13" s="40">
        <v>12</v>
      </c>
      <c r="B13" s="23" t="s">
        <v>7</v>
      </c>
      <c r="C13" s="41" t="s">
        <v>10</v>
      </c>
      <c r="F13" s="49"/>
    </row>
    <row r="14" spans="1:6" x14ac:dyDescent="0.25">
      <c r="A14" s="40">
        <v>13</v>
      </c>
      <c r="B14" s="23" t="s">
        <v>15</v>
      </c>
      <c r="C14" s="41" t="s">
        <v>10</v>
      </c>
      <c r="F14" s="49"/>
    </row>
    <row r="15" spans="1:6" x14ac:dyDescent="0.25">
      <c r="A15" s="40">
        <v>14</v>
      </c>
      <c r="B15" s="23" t="s">
        <v>81</v>
      </c>
      <c r="C15" s="41" t="s">
        <v>10</v>
      </c>
      <c r="F15" s="49"/>
    </row>
    <row r="16" spans="1:6" x14ac:dyDescent="0.25">
      <c r="A16" s="40">
        <v>15</v>
      </c>
      <c r="B16" s="23" t="s">
        <v>11</v>
      </c>
      <c r="C16" s="41" t="s">
        <v>10</v>
      </c>
      <c r="F16" s="49"/>
    </row>
    <row r="17" spans="1:7" x14ac:dyDescent="0.25">
      <c r="A17" s="40">
        <v>16</v>
      </c>
      <c r="B17" s="23" t="s">
        <v>9</v>
      </c>
      <c r="C17" s="41" t="s">
        <v>10</v>
      </c>
      <c r="F17" s="49"/>
    </row>
    <row r="18" spans="1:7" x14ac:dyDescent="0.25">
      <c r="A18" s="40">
        <v>17</v>
      </c>
      <c r="B18" s="23" t="s">
        <v>39</v>
      </c>
      <c r="C18" s="41" t="s">
        <v>10</v>
      </c>
      <c r="F18" s="49"/>
    </row>
    <row r="19" spans="1:7" x14ac:dyDescent="0.25">
      <c r="A19" s="40">
        <v>18</v>
      </c>
      <c r="B19" s="23" t="s">
        <v>17</v>
      </c>
      <c r="C19" s="41" t="s">
        <v>10</v>
      </c>
      <c r="F19" s="49"/>
    </row>
    <row r="20" spans="1:7" x14ac:dyDescent="0.25">
      <c r="A20" s="40">
        <v>19</v>
      </c>
      <c r="B20" s="23" t="s">
        <v>56</v>
      </c>
      <c r="C20" s="41" t="s">
        <v>10</v>
      </c>
      <c r="F20" s="49"/>
    </row>
    <row r="21" spans="1:7" ht="15.75" thickBot="1" x14ac:dyDescent="0.3">
      <c r="A21" s="42">
        <v>20</v>
      </c>
      <c r="B21" s="35" t="s">
        <v>82</v>
      </c>
      <c r="C21" s="44" t="s">
        <v>10</v>
      </c>
    </row>
    <row r="22" spans="1:7" x14ac:dyDescent="0.25">
      <c r="A22" s="37">
        <v>21</v>
      </c>
      <c r="B22" s="38" t="s">
        <v>83</v>
      </c>
      <c r="C22" s="39" t="s">
        <v>13</v>
      </c>
    </row>
    <row r="23" spans="1:7" x14ac:dyDescent="0.25">
      <c r="A23" s="40">
        <v>22</v>
      </c>
      <c r="B23" s="23" t="s">
        <v>76</v>
      </c>
      <c r="C23" s="41" t="s">
        <v>13</v>
      </c>
      <c r="F23" s="49"/>
    </row>
    <row r="24" spans="1:7" x14ac:dyDescent="0.25">
      <c r="A24" s="40">
        <v>23</v>
      </c>
      <c r="B24" s="23" t="s">
        <v>77</v>
      </c>
      <c r="C24" s="41" t="s">
        <v>13</v>
      </c>
      <c r="F24" s="49"/>
    </row>
    <row r="25" spans="1:7" x14ac:dyDescent="0.25">
      <c r="A25" s="40">
        <v>24</v>
      </c>
      <c r="B25" s="23" t="s">
        <v>16</v>
      </c>
      <c r="C25" s="41" t="s">
        <v>13</v>
      </c>
      <c r="F25" s="49"/>
    </row>
    <row r="26" spans="1:7" x14ac:dyDescent="0.25">
      <c r="A26" s="40">
        <v>25</v>
      </c>
      <c r="B26" s="23" t="s">
        <v>14</v>
      </c>
      <c r="C26" s="41" t="s">
        <v>13</v>
      </c>
      <c r="F26" s="49"/>
    </row>
    <row r="27" spans="1:7" x14ac:dyDescent="0.25">
      <c r="A27" s="40">
        <v>26</v>
      </c>
      <c r="B27" s="23" t="s">
        <v>41</v>
      </c>
      <c r="C27" s="41" t="s">
        <v>13</v>
      </c>
      <c r="F27" s="49"/>
    </row>
    <row r="28" spans="1:7" x14ac:dyDescent="0.25">
      <c r="A28" s="40">
        <v>27</v>
      </c>
      <c r="B28" s="24" t="s">
        <v>38</v>
      </c>
      <c r="C28" s="41" t="s">
        <v>13</v>
      </c>
    </row>
    <row r="29" spans="1:7" x14ac:dyDescent="0.25">
      <c r="A29" s="40">
        <v>28</v>
      </c>
      <c r="B29" s="23" t="s">
        <v>78</v>
      </c>
      <c r="C29" s="41" t="s">
        <v>13</v>
      </c>
      <c r="F29" s="49"/>
      <c r="G29" s="50"/>
    </row>
    <row r="30" spans="1:7" x14ac:dyDescent="0.25">
      <c r="A30" s="40">
        <v>29</v>
      </c>
      <c r="B30" s="23" t="s">
        <v>758</v>
      </c>
      <c r="C30" s="41" t="s">
        <v>13</v>
      </c>
      <c r="F30" s="49"/>
    </row>
    <row r="31" spans="1:7" ht="15.75" thickBot="1" x14ac:dyDescent="0.3">
      <c r="A31" s="42">
        <v>30</v>
      </c>
      <c r="B31" s="35" t="s">
        <v>40</v>
      </c>
      <c r="C31" s="44" t="s">
        <v>18</v>
      </c>
    </row>
    <row r="32" spans="1:7" x14ac:dyDescent="0.25">
      <c r="A32" s="37">
        <v>31</v>
      </c>
      <c r="B32" s="38" t="s">
        <v>43</v>
      </c>
      <c r="C32" s="39" t="s">
        <v>18</v>
      </c>
    </row>
    <row r="33" spans="1:6" x14ac:dyDescent="0.25">
      <c r="A33" s="40">
        <v>32</v>
      </c>
      <c r="B33" s="24" t="s">
        <v>759</v>
      </c>
      <c r="C33" s="41" t="s">
        <v>18</v>
      </c>
    </row>
    <row r="34" spans="1:6" x14ac:dyDescent="0.25">
      <c r="A34" s="40">
        <v>33</v>
      </c>
      <c r="B34" s="24" t="s">
        <v>67</v>
      </c>
      <c r="C34" s="41" t="s">
        <v>18</v>
      </c>
    </row>
    <row r="35" spans="1:6" x14ac:dyDescent="0.25">
      <c r="A35" s="40">
        <v>34</v>
      </c>
      <c r="B35" s="28" t="s">
        <v>19</v>
      </c>
      <c r="C35" s="41" t="s">
        <v>18</v>
      </c>
    </row>
    <row r="36" spans="1:6" ht="17.45" customHeight="1" x14ac:dyDescent="0.25">
      <c r="A36" s="40">
        <v>35</v>
      </c>
      <c r="B36" s="24" t="s">
        <v>25</v>
      </c>
      <c r="C36" s="41" t="s">
        <v>18</v>
      </c>
      <c r="F36" s="50"/>
    </row>
    <row r="37" spans="1:6" ht="17.100000000000001" customHeight="1" x14ac:dyDescent="0.25">
      <c r="A37" s="40">
        <v>36</v>
      </c>
      <c r="B37" s="28" t="s">
        <v>68</v>
      </c>
      <c r="C37" s="41" t="s">
        <v>18</v>
      </c>
      <c r="F37" s="50"/>
    </row>
    <row r="38" spans="1:6" x14ac:dyDescent="0.25">
      <c r="A38" s="40">
        <v>37</v>
      </c>
      <c r="B38" s="28" t="s">
        <v>44</v>
      </c>
      <c r="C38" s="41" t="s">
        <v>18</v>
      </c>
      <c r="F38" s="50"/>
    </row>
    <row r="39" spans="1:6" x14ac:dyDescent="0.25">
      <c r="A39" s="40">
        <v>38</v>
      </c>
      <c r="B39" s="24" t="s">
        <v>12</v>
      </c>
      <c r="C39" s="41" t="s">
        <v>18</v>
      </c>
    </row>
    <row r="40" spans="1:6" x14ac:dyDescent="0.25">
      <c r="A40" s="40">
        <v>39</v>
      </c>
      <c r="B40" s="24" t="s">
        <v>46</v>
      </c>
      <c r="C40" s="41" t="s">
        <v>18</v>
      </c>
    </row>
    <row r="41" spans="1:6" ht="15.75" thickBot="1" x14ac:dyDescent="0.3">
      <c r="A41" s="42">
        <v>40</v>
      </c>
      <c r="B41" s="35" t="s">
        <v>20</v>
      </c>
      <c r="C41" s="44" t="s">
        <v>18</v>
      </c>
    </row>
    <row r="42" spans="1:6" x14ac:dyDescent="0.25">
      <c r="A42" s="37">
        <v>41</v>
      </c>
      <c r="B42" s="38" t="s">
        <v>58</v>
      </c>
      <c r="C42" s="39" t="s">
        <v>24</v>
      </c>
    </row>
    <row r="43" spans="1:6" x14ac:dyDescent="0.25">
      <c r="A43" s="40">
        <v>42</v>
      </c>
      <c r="B43" s="24" t="s">
        <v>79</v>
      </c>
      <c r="C43" s="41" t="s">
        <v>24</v>
      </c>
    </row>
    <row r="44" spans="1:6" x14ac:dyDescent="0.25">
      <c r="A44" s="40">
        <v>43</v>
      </c>
      <c r="B44" s="24" t="s">
        <v>42</v>
      </c>
      <c r="C44" s="41" t="s">
        <v>24</v>
      </c>
    </row>
    <row r="45" spans="1:6" x14ac:dyDescent="0.25">
      <c r="A45" s="40">
        <v>44</v>
      </c>
      <c r="B45" s="24" t="s">
        <v>57</v>
      </c>
      <c r="C45" s="41" t="s">
        <v>24</v>
      </c>
    </row>
    <row r="46" spans="1:6" x14ac:dyDescent="0.25">
      <c r="A46" s="40">
        <v>45</v>
      </c>
      <c r="B46" s="24" t="s">
        <v>80</v>
      </c>
      <c r="C46" s="41" t="s">
        <v>24</v>
      </c>
    </row>
    <row r="47" spans="1:6" x14ac:dyDescent="0.25">
      <c r="A47" s="40">
        <v>46</v>
      </c>
      <c r="B47" s="24" t="s">
        <v>21</v>
      </c>
      <c r="C47" s="41" t="s">
        <v>24</v>
      </c>
    </row>
    <row r="48" spans="1:6" x14ac:dyDescent="0.25">
      <c r="A48" s="40">
        <v>47</v>
      </c>
      <c r="B48" s="24" t="s">
        <v>23</v>
      </c>
      <c r="C48" s="41" t="s">
        <v>24</v>
      </c>
    </row>
    <row r="49" spans="1:6" x14ac:dyDescent="0.25">
      <c r="A49" s="40">
        <v>48</v>
      </c>
      <c r="B49" s="24" t="s">
        <v>760</v>
      </c>
      <c r="C49" s="41" t="s">
        <v>24</v>
      </c>
    </row>
    <row r="50" spans="1:6" x14ac:dyDescent="0.25">
      <c r="A50" s="40">
        <v>49</v>
      </c>
      <c r="B50" s="24" t="s">
        <v>51</v>
      </c>
      <c r="C50" s="41" t="s">
        <v>24</v>
      </c>
    </row>
    <row r="51" spans="1:6" ht="15.75" thickBot="1" x14ac:dyDescent="0.3">
      <c r="A51" s="42">
        <v>50</v>
      </c>
      <c r="B51" s="35" t="s">
        <v>84</v>
      </c>
      <c r="C51" s="44" t="s">
        <v>24</v>
      </c>
    </row>
    <row r="52" spans="1:6" x14ac:dyDescent="0.25">
      <c r="A52" s="37">
        <v>51</v>
      </c>
      <c r="B52" s="38" t="s">
        <v>26</v>
      </c>
      <c r="C52" s="39" t="s">
        <v>49</v>
      </c>
    </row>
    <row r="53" spans="1:6" x14ac:dyDescent="0.25">
      <c r="A53" s="40">
        <v>52</v>
      </c>
      <c r="B53" s="24" t="s">
        <v>45</v>
      </c>
      <c r="C53" s="41" t="s">
        <v>49</v>
      </c>
    </row>
    <row r="54" spans="1:6" x14ac:dyDescent="0.25">
      <c r="A54" s="40">
        <v>53</v>
      </c>
      <c r="B54" s="24" t="s">
        <v>22</v>
      </c>
      <c r="C54" s="41" t="s">
        <v>49</v>
      </c>
    </row>
    <row r="55" spans="1:6" x14ac:dyDescent="0.25">
      <c r="A55" s="40">
        <v>54</v>
      </c>
      <c r="B55" s="24" t="s">
        <v>52</v>
      </c>
      <c r="C55" s="41" t="s">
        <v>49</v>
      </c>
    </row>
    <row r="56" spans="1:6" x14ac:dyDescent="0.25">
      <c r="A56" s="40">
        <v>55</v>
      </c>
      <c r="B56" s="24" t="s">
        <v>48</v>
      </c>
      <c r="C56" s="41" t="s">
        <v>49</v>
      </c>
    </row>
    <row r="57" spans="1:6" x14ac:dyDescent="0.25">
      <c r="A57" s="40">
        <v>56</v>
      </c>
      <c r="B57" s="24" t="s">
        <v>28</v>
      </c>
      <c r="C57" s="41" t="s">
        <v>49</v>
      </c>
    </row>
    <row r="58" spans="1:6" x14ac:dyDescent="0.25">
      <c r="A58" s="40">
        <v>57</v>
      </c>
      <c r="B58" s="24" t="s">
        <v>27</v>
      </c>
      <c r="C58" s="41" t="s">
        <v>49</v>
      </c>
    </row>
    <row r="59" spans="1:6" x14ac:dyDescent="0.25">
      <c r="A59" s="40">
        <v>58</v>
      </c>
      <c r="B59" s="24" t="s">
        <v>70</v>
      </c>
      <c r="C59" s="41" t="s">
        <v>49</v>
      </c>
    </row>
    <row r="60" spans="1:6" x14ac:dyDescent="0.25">
      <c r="A60" s="40">
        <v>59</v>
      </c>
      <c r="B60" s="24" t="s">
        <v>71</v>
      </c>
      <c r="C60" s="41" t="s">
        <v>49</v>
      </c>
    </row>
    <row r="61" spans="1:6" ht="15.75" thickBot="1" x14ac:dyDescent="0.3">
      <c r="A61" s="42">
        <v>60</v>
      </c>
      <c r="B61" s="43" t="s">
        <v>29</v>
      </c>
      <c r="C61" s="44" t="s">
        <v>49</v>
      </c>
      <c r="F61" s="49"/>
    </row>
    <row r="62" spans="1:6" x14ac:dyDescent="0.25">
      <c r="A62" s="29">
        <v>61</v>
      </c>
      <c r="B62" s="30" t="s">
        <v>69</v>
      </c>
      <c r="C62" s="31" t="s">
        <v>50</v>
      </c>
      <c r="F62" s="49"/>
    </row>
    <row r="63" spans="1:6" x14ac:dyDescent="0.25">
      <c r="A63" s="32">
        <v>62</v>
      </c>
      <c r="B63" s="24" t="s">
        <v>53</v>
      </c>
      <c r="C63" s="33" t="s">
        <v>50</v>
      </c>
    </row>
    <row r="64" spans="1:6" x14ac:dyDescent="0.25">
      <c r="A64" s="32">
        <v>63</v>
      </c>
      <c r="B64" s="24" t="s">
        <v>47</v>
      </c>
      <c r="C64" s="33" t="s">
        <v>50</v>
      </c>
    </row>
    <row r="65" spans="1:3" x14ac:dyDescent="0.25">
      <c r="A65" s="32">
        <v>64</v>
      </c>
      <c r="B65" s="24" t="s">
        <v>59</v>
      </c>
      <c r="C65" s="33" t="s">
        <v>50</v>
      </c>
    </row>
    <row r="66" spans="1:3" x14ac:dyDescent="0.25">
      <c r="A66" s="32">
        <v>65</v>
      </c>
      <c r="B66" s="24" t="s">
        <v>54</v>
      </c>
      <c r="C66" s="33" t="s">
        <v>50</v>
      </c>
    </row>
    <row r="67" spans="1:3" x14ac:dyDescent="0.25">
      <c r="A67" s="32">
        <v>66</v>
      </c>
      <c r="B67" s="24" t="s">
        <v>73</v>
      </c>
      <c r="C67" s="33" t="s">
        <v>50</v>
      </c>
    </row>
    <row r="68" spans="1:3" x14ac:dyDescent="0.25">
      <c r="A68" s="32">
        <v>67</v>
      </c>
      <c r="B68" s="24" t="s">
        <v>72</v>
      </c>
      <c r="C68" s="33" t="s">
        <v>50</v>
      </c>
    </row>
    <row r="69" spans="1:3" x14ac:dyDescent="0.25">
      <c r="A69" s="32">
        <v>68</v>
      </c>
      <c r="B69" s="24" t="s">
        <v>61</v>
      </c>
      <c r="C69" s="33" t="s">
        <v>50</v>
      </c>
    </row>
    <row r="70" spans="1:3" x14ac:dyDescent="0.25">
      <c r="A70" s="32">
        <v>69</v>
      </c>
      <c r="B70" s="24" t="s">
        <v>60</v>
      </c>
      <c r="C70" s="33" t="s">
        <v>50</v>
      </c>
    </row>
    <row r="71" spans="1:3" x14ac:dyDescent="0.25">
      <c r="A71" s="32">
        <v>70</v>
      </c>
      <c r="B71" s="24" t="s">
        <v>86</v>
      </c>
      <c r="C71" s="33" t="s">
        <v>50</v>
      </c>
    </row>
    <row r="72" spans="1:3" x14ac:dyDescent="0.25">
      <c r="A72" s="32">
        <v>71</v>
      </c>
      <c r="B72" s="24" t="s">
        <v>87</v>
      </c>
      <c r="C72" s="33" t="s">
        <v>50</v>
      </c>
    </row>
    <row r="73" spans="1:3" ht="15.75" thickBot="1" x14ac:dyDescent="0.3">
      <c r="A73" s="32">
        <v>72</v>
      </c>
      <c r="B73" s="35" t="s">
        <v>88</v>
      </c>
      <c r="C73" s="33" t="s">
        <v>50</v>
      </c>
    </row>
    <row r="74" spans="1:3" ht="15.75" thickBot="1" x14ac:dyDescent="0.3">
      <c r="A74" s="34"/>
      <c r="C74" s="36"/>
    </row>
  </sheetData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J104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4" sqref="M4"/>
    </sheetView>
  </sheetViews>
  <sheetFormatPr defaultRowHeight="15" x14ac:dyDescent="0.2"/>
  <cols>
    <col min="1" max="1" width="10.42578125" style="118" bestFit="1" customWidth="1"/>
    <col min="2" max="2" width="8" style="118" customWidth="1"/>
    <col min="3" max="6" width="11.7109375" style="118" customWidth="1"/>
    <col min="7" max="7" width="12.42578125" style="118" customWidth="1"/>
    <col min="8" max="8" width="12.5703125" style="118" customWidth="1"/>
    <col min="9" max="9" width="7.7109375" style="118" bestFit="1" customWidth="1"/>
    <col min="10" max="10" width="8.85546875" style="118" bestFit="1" customWidth="1"/>
    <col min="11" max="11" width="10.28515625" style="118" bestFit="1" customWidth="1"/>
    <col min="12" max="12" width="20.5703125" style="138" customWidth="1"/>
    <col min="13" max="62" width="8.7109375" style="51"/>
    <col min="63" max="16384" width="9.140625" style="51"/>
  </cols>
  <sheetData>
    <row r="1" spans="1:62" customFormat="1" ht="45.75" thickBot="1" x14ac:dyDescent="0.3">
      <c r="A1" s="141" t="s">
        <v>30</v>
      </c>
      <c r="B1" s="142" t="s">
        <v>31</v>
      </c>
      <c r="C1" s="143" t="s">
        <v>763</v>
      </c>
      <c r="D1" s="143" t="s">
        <v>764</v>
      </c>
      <c r="E1" s="142" t="s">
        <v>62</v>
      </c>
      <c r="F1" s="143" t="s">
        <v>63</v>
      </c>
      <c r="G1" s="143" t="s">
        <v>765</v>
      </c>
      <c r="H1" s="143" t="s">
        <v>766</v>
      </c>
      <c r="I1" s="144" t="s">
        <v>85</v>
      </c>
      <c r="J1" s="145" t="s">
        <v>64</v>
      </c>
      <c r="K1" s="146" t="s">
        <v>757</v>
      </c>
      <c r="L1" s="140" t="s">
        <v>770</v>
      </c>
    </row>
    <row r="2" spans="1:62" x14ac:dyDescent="0.2">
      <c r="A2" s="52">
        <v>45192</v>
      </c>
      <c r="B2" s="53">
        <v>0.375</v>
      </c>
      <c r="C2" s="54" t="s">
        <v>90</v>
      </c>
      <c r="D2" s="54" t="s">
        <v>177</v>
      </c>
      <c r="E2" s="54" t="s">
        <v>369</v>
      </c>
      <c r="F2" s="54" t="s">
        <v>316</v>
      </c>
      <c r="G2" s="54" t="s">
        <v>669</v>
      </c>
      <c r="H2" s="54" t="s">
        <v>424</v>
      </c>
      <c r="I2" s="54" t="s">
        <v>368</v>
      </c>
      <c r="J2" s="55" t="s">
        <v>269</v>
      </c>
      <c r="K2" s="54" t="s">
        <v>266</v>
      </c>
      <c r="L2" s="120" t="s">
        <v>771</v>
      </c>
    </row>
    <row r="3" spans="1:62" x14ac:dyDescent="0.2">
      <c r="A3" s="56">
        <v>45192</v>
      </c>
      <c r="B3" s="57">
        <v>0.42708333333333331</v>
      </c>
      <c r="C3" s="58" t="s">
        <v>91</v>
      </c>
      <c r="D3" s="58" t="s">
        <v>176</v>
      </c>
      <c r="E3" s="58" t="s">
        <v>370</v>
      </c>
      <c r="F3" s="58" t="s">
        <v>317</v>
      </c>
      <c r="G3" s="58" t="s">
        <v>421</v>
      </c>
      <c r="H3" s="58" t="s">
        <v>423</v>
      </c>
      <c r="I3" s="58" t="s">
        <v>367</v>
      </c>
      <c r="J3" s="58" t="s">
        <v>366</v>
      </c>
      <c r="K3" s="58" t="s">
        <v>267</v>
      </c>
      <c r="L3" s="121" t="s">
        <v>786</v>
      </c>
    </row>
    <row r="4" spans="1:62" x14ac:dyDescent="0.2">
      <c r="A4" s="56">
        <v>45192</v>
      </c>
      <c r="B4" s="57">
        <v>0.47916666666666669</v>
      </c>
      <c r="C4" s="58" t="s">
        <v>92</v>
      </c>
      <c r="D4" s="58" t="s">
        <v>179</v>
      </c>
      <c r="E4" s="58" t="s">
        <v>270</v>
      </c>
      <c r="F4" s="58"/>
      <c r="G4" s="58" t="s">
        <v>319</v>
      </c>
      <c r="H4" s="58" t="s">
        <v>422</v>
      </c>
      <c r="I4" s="58" t="s">
        <v>365</v>
      </c>
      <c r="J4" s="58"/>
      <c r="K4" s="58" t="s">
        <v>268</v>
      </c>
      <c r="L4" s="122"/>
    </row>
    <row r="5" spans="1:62" ht="15.75" thickBot="1" x14ac:dyDescent="0.25">
      <c r="A5" s="60">
        <v>45192</v>
      </c>
      <c r="B5" s="61">
        <v>0.53125</v>
      </c>
      <c r="C5" s="62" t="s">
        <v>93</v>
      </c>
      <c r="D5" s="59" t="s">
        <v>318</v>
      </c>
      <c r="E5" s="62" t="s">
        <v>733</v>
      </c>
      <c r="F5" s="63"/>
      <c r="G5" s="64"/>
      <c r="H5" s="63"/>
      <c r="I5" s="63"/>
      <c r="J5" s="62"/>
      <c r="K5" s="63"/>
      <c r="L5" s="126"/>
    </row>
    <row r="6" spans="1:62" x14ac:dyDescent="0.2">
      <c r="A6" s="65">
        <f>A2+7</f>
        <v>45199</v>
      </c>
      <c r="B6" s="66">
        <v>0.375</v>
      </c>
      <c r="C6" s="67" t="s">
        <v>183</v>
      </c>
      <c r="D6" s="68" t="s">
        <v>325</v>
      </c>
      <c r="E6" s="67" t="s">
        <v>97</v>
      </c>
      <c r="F6" s="67" t="s">
        <v>371</v>
      </c>
      <c r="G6" s="67" t="s">
        <v>271</v>
      </c>
      <c r="H6" s="67" t="s">
        <v>323</v>
      </c>
      <c r="I6" s="67" t="s">
        <v>428</v>
      </c>
      <c r="J6" s="67" t="s">
        <v>672</v>
      </c>
      <c r="K6" s="67" t="s">
        <v>94</v>
      </c>
      <c r="L6" s="124" t="s">
        <v>772</v>
      </c>
    </row>
    <row r="7" spans="1:62" x14ac:dyDescent="0.2">
      <c r="A7" s="69">
        <f t="shared" ref="A7:A53" si="0">A3+7</f>
        <v>45199</v>
      </c>
      <c r="B7" s="70">
        <v>0.42708333333333331</v>
      </c>
      <c r="C7" s="71" t="s">
        <v>182</v>
      </c>
      <c r="D7" s="72" t="s">
        <v>768</v>
      </c>
      <c r="E7" s="72" t="s">
        <v>375</v>
      </c>
      <c r="F7" s="72" t="s">
        <v>372</v>
      </c>
      <c r="G7" s="72" t="s">
        <v>275</v>
      </c>
      <c r="H7" s="72" t="s">
        <v>324</v>
      </c>
      <c r="I7" s="72" t="s">
        <v>427</v>
      </c>
      <c r="J7" s="72" t="s">
        <v>674</v>
      </c>
      <c r="K7" s="72" t="s">
        <v>96</v>
      </c>
      <c r="L7" s="125" t="s">
        <v>778</v>
      </c>
    </row>
    <row r="8" spans="1:62" x14ac:dyDescent="0.2">
      <c r="A8" s="69">
        <f t="shared" si="0"/>
        <v>45199</v>
      </c>
      <c r="B8" s="70">
        <v>0.47916666666666669</v>
      </c>
      <c r="C8" s="72" t="s">
        <v>181</v>
      </c>
      <c r="D8" s="72" t="s">
        <v>769</v>
      </c>
      <c r="E8" s="72" t="s">
        <v>480</v>
      </c>
      <c r="F8" s="72" t="s">
        <v>373</v>
      </c>
      <c r="G8" s="72" t="s">
        <v>273</v>
      </c>
      <c r="H8" s="72" t="s">
        <v>321</v>
      </c>
      <c r="I8" s="72" t="s">
        <v>426</v>
      </c>
      <c r="J8" s="72" t="s">
        <v>429</v>
      </c>
      <c r="K8" s="72" t="s">
        <v>761</v>
      </c>
      <c r="L8" s="121" t="s">
        <v>773</v>
      </c>
    </row>
    <row r="9" spans="1:62" ht="15.75" thickBot="1" x14ac:dyDescent="0.25">
      <c r="A9" s="73">
        <f t="shared" si="0"/>
        <v>45199</v>
      </c>
      <c r="B9" s="74">
        <v>0.53125</v>
      </c>
      <c r="C9" s="75" t="s">
        <v>180</v>
      </c>
      <c r="D9" s="75" t="s">
        <v>673</v>
      </c>
      <c r="E9" s="76" t="s">
        <v>272</v>
      </c>
      <c r="F9" s="75" t="s">
        <v>374</v>
      </c>
      <c r="G9" s="75" t="s">
        <v>274</v>
      </c>
      <c r="H9" s="77"/>
      <c r="I9" s="75" t="s">
        <v>425</v>
      </c>
      <c r="J9" s="75"/>
      <c r="K9" s="75" t="s">
        <v>95</v>
      </c>
      <c r="L9" s="126"/>
    </row>
    <row r="10" spans="1:62" x14ac:dyDescent="0.2">
      <c r="A10" s="52">
        <f>A6+7</f>
        <v>45206</v>
      </c>
      <c r="B10" s="53">
        <v>0.375</v>
      </c>
      <c r="C10" s="54" t="s">
        <v>105</v>
      </c>
      <c r="D10" s="54" t="s">
        <v>185</v>
      </c>
      <c r="E10" s="54" t="s">
        <v>104</v>
      </c>
      <c r="F10" s="54" t="s">
        <v>276</v>
      </c>
      <c r="G10" s="54" t="s">
        <v>675</v>
      </c>
      <c r="H10" s="54" t="s">
        <v>679</v>
      </c>
      <c r="I10" s="54" t="s">
        <v>326</v>
      </c>
      <c r="J10" s="54" t="s">
        <v>430</v>
      </c>
      <c r="K10" s="54" t="s">
        <v>376</v>
      </c>
      <c r="L10" s="124" t="s">
        <v>772</v>
      </c>
    </row>
    <row r="11" spans="1:62" x14ac:dyDescent="0.2">
      <c r="A11" s="56">
        <f t="shared" si="0"/>
        <v>45206</v>
      </c>
      <c r="B11" s="57">
        <v>0.42708333333333331</v>
      </c>
      <c r="C11" s="58" t="s">
        <v>184</v>
      </c>
      <c r="D11" s="71" t="s">
        <v>186</v>
      </c>
      <c r="E11" s="58" t="s">
        <v>102</v>
      </c>
      <c r="F11" s="58" t="s">
        <v>277</v>
      </c>
      <c r="G11" s="58" t="s">
        <v>676</v>
      </c>
      <c r="H11" s="58" t="s">
        <v>678</v>
      </c>
      <c r="I11" s="58" t="s">
        <v>330</v>
      </c>
      <c r="J11" s="58" t="s">
        <v>431</v>
      </c>
      <c r="K11" s="58" t="s">
        <v>377</v>
      </c>
      <c r="L11" s="125" t="s">
        <v>784</v>
      </c>
    </row>
    <row r="12" spans="1:62" x14ac:dyDescent="0.2">
      <c r="A12" s="56">
        <f t="shared" si="0"/>
        <v>45206</v>
      </c>
      <c r="B12" s="57">
        <v>0.47916666666666669</v>
      </c>
      <c r="C12" s="58" t="s">
        <v>380</v>
      </c>
      <c r="D12" s="58" t="s">
        <v>187</v>
      </c>
      <c r="E12" s="58" t="s">
        <v>103</v>
      </c>
      <c r="F12" s="58" t="s">
        <v>278</v>
      </c>
      <c r="G12" s="58" t="s">
        <v>677</v>
      </c>
      <c r="H12" s="58"/>
      <c r="I12" s="58" t="s">
        <v>328</v>
      </c>
      <c r="J12" s="58" t="s">
        <v>432</v>
      </c>
      <c r="K12" s="58" t="s">
        <v>378</v>
      </c>
      <c r="L12" s="121" t="s">
        <v>779</v>
      </c>
      <c r="M12" s="51" t="s">
        <v>780</v>
      </c>
    </row>
    <row r="13" spans="1:62" ht="15.75" thickBot="1" x14ac:dyDescent="0.25">
      <c r="A13" s="60">
        <f t="shared" si="0"/>
        <v>45206</v>
      </c>
      <c r="B13" s="61">
        <v>0.53125</v>
      </c>
      <c r="C13" s="62" t="s">
        <v>381</v>
      </c>
      <c r="D13" s="78" t="s">
        <v>327</v>
      </c>
      <c r="E13" s="62" t="s">
        <v>101</v>
      </c>
      <c r="F13" s="76" t="s">
        <v>279</v>
      </c>
      <c r="G13" s="62"/>
      <c r="H13" s="62"/>
      <c r="I13" s="62" t="s">
        <v>329</v>
      </c>
      <c r="J13" s="62" t="s">
        <v>433</v>
      </c>
      <c r="K13" s="62" t="s">
        <v>379</v>
      </c>
      <c r="L13" s="123"/>
    </row>
    <row r="14" spans="1:62" s="79" customFormat="1" x14ac:dyDescent="0.2">
      <c r="A14" s="65">
        <f t="shared" si="0"/>
        <v>45213</v>
      </c>
      <c r="B14" s="66">
        <v>0.375</v>
      </c>
      <c r="C14" s="67" t="s">
        <v>106</v>
      </c>
      <c r="D14" s="67" t="s">
        <v>108</v>
      </c>
      <c r="E14" s="67" t="s">
        <v>188</v>
      </c>
      <c r="F14" s="67" t="s">
        <v>434</v>
      </c>
      <c r="G14" s="67" t="s">
        <v>382</v>
      </c>
      <c r="H14" s="67" t="s">
        <v>386</v>
      </c>
      <c r="I14" s="55" t="s">
        <v>280</v>
      </c>
      <c r="J14" s="67" t="s">
        <v>344</v>
      </c>
      <c r="K14" s="67" t="s">
        <v>681</v>
      </c>
      <c r="L14" s="124" t="s">
        <v>772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s="79" customFormat="1" x14ac:dyDescent="0.2">
      <c r="A15" s="69">
        <f t="shared" si="0"/>
        <v>45213</v>
      </c>
      <c r="B15" s="70">
        <v>0.42708333333333331</v>
      </c>
      <c r="C15" s="72" t="s">
        <v>107</v>
      </c>
      <c r="D15" s="72" t="s">
        <v>110</v>
      </c>
      <c r="E15" s="71" t="s">
        <v>189</v>
      </c>
      <c r="F15" s="72" t="s">
        <v>435</v>
      </c>
      <c r="G15" s="72" t="s">
        <v>383</v>
      </c>
      <c r="H15" s="72" t="s">
        <v>479</v>
      </c>
      <c r="I15" s="72" t="s">
        <v>281</v>
      </c>
      <c r="J15" s="72" t="s">
        <v>343</v>
      </c>
      <c r="K15" s="72" t="s">
        <v>680</v>
      </c>
      <c r="L15" s="125" t="s">
        <v>784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s="79" customFormat="1" x14ac:dyDescent="0.2">
      <c r="A16" s="69">
        <f t="shared" si="0"/>
        <v>45213</v>
      </c>
      <c r="B16" s="70">
        <v>0.47916666666666669</v>
      </c>
      <c r="C16" s="72" t="s">
        <v>109</v>
      </c>
      <c r="D16" s="72" t="s">
        <v>284</v>
      </c>
      <c r="E16" s="72" t="s">
        <v>190</v>
      </c>
      <c r="F16" s="72" t="s">
        <v>436</v>
      </c>
      <c r="G16" s="72" t="s">
        <v>384</v>
      </c>
      <c r="H16" s="72" t="s">
        <v>684</v>
      </c>
      <c r="I16" s="72" t="s">
        <v>282</v>
      </c>
      <c r="J16" s="72" t="s">
        <v>342</v>
      </c>
      <c r="K16" s="72" t="s">
        <v>682</v>
      </c>
      <c r="L16" s="121" t="s">
        <v>786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62" s="79" customFormat="1" ht="15.75" thickBot="1" x14ac:dyDescent="0.25">
      <c r="A17" s="73">
        <f t="shared" si="0"/>
        <v>45213</v>
      </c>
      <c r="B17" s="74">
        <v>0.53125</v>
      </c>
      <c r="C17" s="75" t="s">
        <v>192</v>
      </c>
      <c r="D17" s="75" t="s">
        <v>331</v>
      </c>
      <c r="E17" s="75" t="s">
        <v>191</v>
      </c>
      <c r="F17" s="75" t="s">
        <v>437</v>
      </c>
      <c r="G17" s="75" t="s">
        <v>385</v>
      </c>
      <c r="H17" s="75" t="s">
        <v>438</v>
      </c>
      <c r="I17" s="75" t="s">
        <v>283</v>
      </c>
      <c r="J17" s="78" t="s">
        <v>341</v>
      </c>
      <c r="K17" s="75" t="s">
        <v>683</v>
      </c>
      <c r="L17" s="123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x14ac:dyDescent="0.2">
      <c r="A18" s="52">
        <f t="shared" si="0"/>
        <v>45220</v>
      </c>
      <c r="B18" s="53">
        <v>0.375</v>
      </c>
      <c r="C18" s="54" t="s">
        <v>387</v>
      </c>
      <c r="D18" s="54" t="s">
        <v>478</v>
      </c>
      <c r="E18" s="54" t="s">
        <v>285</v>
      </c>
      <c r="F18" s="54" t="s">
        <v>193</v>
      </c>
      <c r="G18" s="54" t="s">
        <v>112</v>
      </c>
      <c r="H18" s="54" t="s">
        <v>115</v>
      </c>
      <c r="I18" s="54" t="s">
        <v>689</v>
      </c>
      <c r="J18" s="54" t="s">
        <v>439</v>
      </c>
      <c r="K18" s="68" t="s">
        <v>332</v>
      </c>
      <c r="L18" s="124" t="s">
        <v>788</v>
      </c>
    </row>
    <row r="19" spans="1:62" x14ac:dyDescent="0.2">
      <c r="A19" s="56">
        <f t="shared" si="0"/>
        <v>45220</v>
      </c>
      <c r="B19" s="57">
        <v>0.42708333333333331</v>
      </c>
      <c r="C19" s="58" t="s">
        <v>388</v>
      </c>
      <c r="D19" s="58" t="s">
        <v>477</v>
      </c>
      <c r="E19" s="58" t="s">
        <v>286</v>
      </c>
      <c r="F19" s="58" t="s">
        <v>194</v>
      </c>
      <c r="G19" s="58" t="s">
        <v>111</v>
      </c>
      <c r="H19" s="58" t="s">
        <v>114</v>
      </c>
      <c r="I19" s="58" t="s">
        <v>686</v>
      </c>
      <c r="J19" s="58" t="s">
        <v>440</v>
      </c>
      <c r="K19" s="58" t="s">
        <v>333</v>
      </c>
      <c r="L19" s="125" t="s">
        <v>784</v>
      </c>
    </row>
    <row r="20" spans="1:62" ht="15.75" customHeight="1" x14ac:dyDescent="0.2">
      <c r="A20" s="56">
        <f t="shared" si="0"/>
        <v>45220</v>
      </c>
      <c r="B20" s="57">
        <v>0.47916666666666669</v>
      </c>
      <c r="C20" s="58" t="s">
        <v>389</v>
      </c>
      <c r="D20" s="80" t="s">
        <v>289</v>
      </c>
      <c r="E20" s="58" t="s">
        <v>287</v>
      </c>
      <c r="F20" s="58" t="s">
        <v>195</v>
      </c>
      <c r="G20" s="58" t="s">
        <v>113</v>
      </c>
      <c r="H20" s="71" t="s">
        <v>197</v>
      </c>
      <c r="I20" s="58" t="s">
        <v>687</v>
      </c>
      <c r="J20" s="58" t="s">
        <v>441</v>
      </c>
      <c r="K20" s="58" t="s">
        <v>335</v>
      </c>
      <c r="L20" s="121" t="s">
        <v>787</v>
      </c>
    </row>
    <row r="21" spans="1:62" ht="15.75" thickBot="1" x14ac:dyDescent="0.25">
      <c r="A21" s="60">
        <f t="shared" si="0"/>
        <v>45220</v>
      </c>
      <c r="B21" s="61">
        <v>0.53125</v>
      </c>
      <c r="C21" s="62" t="s">
        <v>390</v>
      </c>
      <c r="D21" s="62" t="s">
        <v>339</v>
      </c>
      <c r="E21" s="62" t="s">
        <v>288</v>
      </c>
      <c r="F21" s="62" t="s">
        <v>196</v>
      </c>
      <c r="G21" s="62" t="s">
        <v>443</v>
      </c>
      <c r="H21" s="62" t="s">
        <v>685</v>
      </c>
      <c r="I21" s="62" t="s">
        <v>688</v>
      </c>
      <c r="J21" s="62" t="s">
        <v>442</v>
      </c>
      <c r="K21" s="62" t="s">
        <v>334</v>
      </c>
      <c r="L21" s="123"/>
    </row>
    <row r="22" spans="1:62" x14ac:dyDescent="0.2">
      <c r="A22" s="81">
        <f t="shared" si="0"/>
        <v>45227</v>
      </c>
      <c r="B22" s="82">
        <v>0.375</v>
      </c>
      <c r="C22" s="51"/>
      <c r="D22" s="111"/>
      <c r="E22" s="83" t="s">
        <v>468</v>
      </c>
      <c r="F22" s="111"/>
      <c r="G22" s="111"/>
      <c r="H22" s="111"/>
      <c r="I22" s="111"/>
      <c r="J22" s="111"/>
      <c r="K22" s="84"/>
      <c r="L22" s="127"/>
    </row>
    <row r="23" spans="1:62" x14ac:dyDescent="0.2">
      <c r="A23" s="69">
        <f t="shared" si="0"/>
        <v>45227</v>
      </c>
      <c r="B23" s="85">
        <v>0.42708333333333331</v>
      </c>
      <c r="C23" s="111"/>
      <c r="D23" s="111"/>
      <c r="E23" s="111"/>
      <c r="F23" s="113"/>
      <c r="G23" s="113" t="s">
        <v>756</v>
      </c>
      <c r="H23" s="113"/>
      <c r="I23" s="111"/>
      <c r="J23" s="111"/>
      <c r="K23" s="84"/>
      <c r="L23" s="127"/>
    </row>
    <row r="24" spans="1:62" x14ac:dyDescent="0.2">
      <c r="A24" s="69">
        <f t="shared" si="0"/>
        <v>45227</v>
      </c>
      <c r="B24" s="85">
        <v>0.47916666666666669</v>
      </c>
      <c r="C24" s="139"/>
      <c r="D24" s="111"/>
      <c r="E24" s="111"/>
      <c r="F24" s="111"/>
      <c r="G24" s="111"/>
      <c r="H24" s="111"/>
      <c r="I24" s="111"/>
      <c r="J24" s="111"/>
      <c r="K24" s="84"/>
      <c r="L24" s="127"/>
    </row>
    <row r="25" spans="1:62" ht="15.75" thickBot="1" x14ac:dyDescent="0.25">
      <c r="A25" s="86">
        <f t="shared" si="0"/>
        <v>45227</v>
      </c>
      <c r="B25" s="87">
        <v>0.53125</v>
      </c>
      <c r="C25" s="111"/>
      <c r="D25" s="111"/>
      <c r="E25" s="111"/>
      <c r="F25" s="111"/>
      <c r="G25" s="111"/>
      <c r="H25" s="111"/>
      <c r="I25" s="111"/>
      <c r="J25" s="111"/>
      <c r="K25" s="84"/>
      <c r="L25" s="127"/>
    </row>
    <row r="26" spans="1:62" x14ac:dyDescent="0.2">
      <c r="A26" s="52">
        <f t="shared" si="0"/>
        <v>45234</v>
      </c>
      <c r="B26" s="53">
        <v>0.375</v>
      </c>
      <c r="C26" s="54" t="s">
        <v>690</v>
      </c>
      <c r="D26" s="54" t="s">
        <v>119</v>
      </c>
      <c r="E26" s="54" t="s">
        <v>201</v>
      </c>
      <c r="F26" s="54" t="s">
        <v>290</v>
      </c>
      <c r="G26" s="88" t="s">
        <v>65</v>
      </c>
      <c r="H26" s="88" t="s">
        <v>65</v>
      </c>
      <c r="I26" s="54" t="s">
        <v>694</v>
      </c>
      <c r="J26" s="54" t="s">
        <v>391</v>
      </c>
      <c r="K26" s="54" t="s">
        <v>116</v>
      </c>
      <c r="L26" s="120" t="s">
        <v>784</v>
      </c>
    </row>
    <row r="27" spans="1:62" x14ac:dyDescent="0.2">
      <c r="A27" s="56">
        <f t="shared" si="0"/>
        <v>45234</v>
      </c>
      <c r="B27" s="57">
        <v>0.42708333333333331</v>
      </c>
      <c r="C27" s="58" t="s">
        <v>691</v>
      </c>
      <c r="D27" s="58" t="s">
        <v>202</v>
      </c>
      <c r="E27" s="58" t="s">
        <v>199</v>
      </c>
      <c r="F27" s="80" t="s">
        <v>291</v>
      </c>
      <c r="G27" s="89" t="s">
        <v>65</v>
      </c>
      <c r="H27" s="89" t="s">
        <v>65</v>
      </c>
      <c r="I27" s="58" t="s">
        <v>445</v>
      </c>
      <c r="J27" s="58" t="s">
        <v>392</v>
      </c>
      <c r="K27" s="89" t="s">
        <v>117</v>
      </c>
      <c r="L27" s="127"/>
    </row>
    <row r="28" spans="1:62" x14ac:dyDescent="0.2">
      <c r="A28" s="56">
        <f t="shared" si="0"/>
        <v>45234</v>
      </c>
      <c r="B28" s="57">
        <v>0.47916666666666669</v>
      </c>
      <c r="C28" s="58" t="s">
        <v>692</v>
      </c>
      <c r="D28" s="58" t="s">
        <v>395</v>
      </c>
      <c r="E28" s="58" t="s">
        <v>200</v>
      </c>
      <c r="F28" s="58" t="s">
        <v>338</v>
      </c>
      <c r="G28" s="89" t="s">
        <v>65</v>
      </c>
      <c r="H28" s="89" t="s">
        <v>65</v>
      </c>
      <c r="I28" s="58" t="s">
        <v>444</v>
      </c>
      <c r="J28" s="58" t="s">
        <v>393</v>
      </c>
      <c r="K28" s="58" t="s">
        <v>118</v>
      </c>
      <c r="L28" s="127"/>
    </row>
    <row r="29" spans="1:62" ht="15.75" thickBot="1" x14ac:dyDescent="0.25">
      <c r="A29" s="60">
        <f t="shared" si="0"/>
        <v>45234</v>
      </c>
      <c r="B29" s="61">
        <v>0.53125</v>
      </c>
      <c r="C29" s="62" t="s">
        <v>693</v>
      </c>
      <c r="D29" s="62" t="s">
        <v>396</v>
      </c>
      <c r="E29" s="62"/>
      <c r="F29" s="62" t="s">
        <v>337</v>
      </c>
      <c r="G29" s="64" t="s">
        <v>65</v>
      </c>
      <c r="H29" s="64" t="s">
        <v>65</v>
      </c>
      <c r="I29" s="62" t="s">
        <v>658</v>
      </c>
      <c r="J29" s="62" t="s">
        <v>394</v>
      </c>
      <c r="K29" s="62" t="s">
        <v>120</v>
      </c>
      <c r="L29" s="123"/>
    </row>
    <row r="30" spans="1:62" ht="14.45" customHeight="1" x14ac:dyDescent="0.2">
      <c r="A30" s="65">
        <f t="shared" ref="A30:A41" si="1">A26+7</f>
        <v>45241</v>
      </c>
      <c r="B30" s="90">
        <v>0.375</v>
      </c>
      <c r="C30" s="160" t="s">
        <v>74</v>
      </c>
      <c r="D30" s="160"/>
      <c r="E30" s="160"/>
      <c r="F30" s="160"/>
      <c r="G30" s="160"/>
      <c r="H30" s="160"/>
      <c r="I30" s="160"/>
      <c r="J30" s="160"/>
      <c r="K30" s="161"/>
      <c r="L30" s="147"/>
    </row>
    <row r="31" spans="1:62" ht="15.6" customHeight="1" x14ac:dyDescent="0.2">
      <c r="A31" s="69">
        <f t="shared" si="1"/>
        <v>45241</v>
      </c>
      <c r="B31" s="85">
        <v>0.42708333333333331</v>
      </c>
      <c r="C31" s="162"/>
      <c r="D31" s="162"/>
      <c r="E31" s="162"/>
      <c r="F31" s="162"/>
      <c r="G31" s="162"/>
      <c r="H31" s="162"/>
      <c r="I31" s="162"/>
      <c r="J31" s="162"/>
      <c r="K31" s="163"/>
      <c r="L31" s="127"/>
    </row>
    <row r="32" spans="1:62" ht="15.6" customHeight="1" x14ac:dyDescent="0.2">
      <c r="A32" s="69">
        <f t="shared" si="1"/>
        <v>45241</v>
      </c>
      <c r="B32" s="85">
        <v>0.47916666666666669</v>
      </c>
      <c r="C32" s="162"/>
      <c r="D32" s="162"/>
      <c r="E32" s="162"/>
      <c r="F32" s="162"/>
      <c r="G32" s="162"/>
      <c r="H32" s="162"/>
      <c r="I32" s="162"/>
      <c r="J32" s="162"/>
      <c r="K32" s="163"/>
      <c r="L32" s="127"/>
    </row>
    <row r="33" spans="1:12" ht="15.95" customHeight="1" thickBot="1" x14ac:dyDescent="0.25">
      <c r="A33" s="73">
        <f t="shared" si="1"/>
        <v>45241</v>
      </c>
      <c r="B33" s="91">
        <v>0.53125</v>
      </c>
      <c r="C33" s="164"/>
      <c r="D33" s="164"/>
      <c r="E33" s="164"/>
      <c r="F33" s="164"/>
      <c r="G33" s="164"/>
      <c r="H33" s="164"/>
      <c r="I33" s="164"/>
      <c r="J33" s="164"/>
      <c r="K33" s="165"/>
      <c r="L33" s="123"/>
    </row>
    <row r="34" spans="1:12" x14ac:dyDescent="0.2">
      <c r="A34" s="52">
        <f t="shared" si="1"/>
        <v>45248</v>
      </c>
      <c r="B34" s="90">
        <v>0.375</v>
      </c>
      <c r="C34" s="54" t="s">
        <v>124</v>
      </c>
      <c r="D34" s="54" t="s">
        <v>125</v>
      </c>
      <c r="E34" s="54" t="s">
        <v>397</v>
      </c>
      <c r="F34" s="54" t="s">
        <v>698</v>
      </c>
      <c r="G34" s="54" t="s">
        <v>298</v>
      </c>
      <c r="H34" s="54" t="s">
        <v>346</v>
      </c>
      <c r="I34" s="54" t="s">
        <v>350</v>
      </c>
      <c r="J34" s="54" t="s">
        <v>449</v>
      </c>
      <c r="K34" s="54" t="s">
        <v>206</v>
      </c>
      <c r="L34" s="124" t="s">
        <v>783</v>
      </c>
    </row>
    <row r="35" spans="1:12" x14ac:dyDescent="0.2">
      <c r="A35" s="56">
        <f t="shared" si="1"/>
        <v>45248</v>
      </c>
      <c r="B35" s="85">
        <v>0.42708333333333331</v>
      </c>
      <c r="C35" s="58" t="s">
        <v>123</v>
      </c>
      <c r="D35" s="58" t="s">
        <v>122</v>
      </c>
      <c r="E35" s="58" t="s">
        <v>398</v>
      </c>
      <c r="F35" s="58" t="s">
        <v>697</v>
      </c>
      <c r="G35" s="58" t="s">
        <v>299</v>
      </c>
      <c r="H35" s="59" t="s">
        <v>348</v>
      </c>
      <c r="I35" s="58" t="s">
        <v>349</v>
      </c>
      <c r="J35" s="58" t="s">
        <v>448</v>
      </c>
      <c r="K35" s="58" t="s">
        <v>205</v>
      </c>
      <c r="L35" s="125" t="s">
        <v>784</v>
      </c>
    </row>
    <row r="36" spans="1:12" x14ac:dyDescent="0.2">
      <c r="A36" s="56">
        <f t="shared" si="1"/>
        <v>45248</v>
      </c>
      <c r="B36" s="85">
        <v>0.47916666666666669</v>
      </c>
      <c r="C36" s="58" t="s">
        <v>121</v>
      </c>
      <c r="D36" s="58" t="s">
        <v>414</v>
      </c>
      <c r="E36" s="58" t="s">
        <v>399</v>
      </c>
      <c r="F36" s="58" t="s">
        <v>696</v>
      </c>
      <c r="G36" s="58" t="s">
        <v>296</v>
      </c>
      <c r="H36" s="58" t="s">
        <v>347</v>
      </c>
      <c r="I36" s="58" t="s">
        <v>450</v>
      </c>
      <c r="J36" s="58" t="s">
        <v>447</v>
      </c>
      <c r="K36" s="58" t="s">
        <v>204</v>
      </c>
      <c r="L36" s="121" t="s">
        <v>785</v>
      </c>
    </row>
    <row r="37" spans="1:12" ht="15.75" thickBot="1" x14ac:dyDescent="0.25">
      <c r="A37" s="60">
        <f t="shared" si="1"/>
        <v>45248</v>
      </c>
      <c r="B37" s="91">
        <v>0.53125</v>
      </c>
      <c r="C37" s="62" t="s">
        <v>297</v>
      </c>
      <c r="D37" s="62" t="s">
        <v>413</v>
      </c>
      <c r="E37" s="62" t="s">
        <v>400</v>
      </c>
      <c r="F37" s="62" t="s">
        <v>695</v>
      </c>
      <c r="G37" s="76" t="s">
        <v>295</v>
      </c>
      <c r="H37" s="62" t="s">
        <v>699</v>
      </c>
      <c r="I37" s="62"/>
      <c r="J37" s="62" t="s">
        <v>446</v>
      </c>
      <c r="K37" s="92" t="s">
        <v>203</v>
      </c>
      <c r="L37" s="123"/>
    </row>
    <row r="38" spans="1:12" x14ac:dyDescent="0.2">
      <c r="A38" s="65">
        <f t="shared" si="1"/>
        <v>45255</v>
      </c>
      <c r="B38" s="93">
        <v>0.375</v>
      </c>
      <c r="C38" s="67" t="s">
        <v>130</v>
      </c>
      <c r="D38" s="67" t="s">
        <v>210</v>
      </c>
      <c r="E38" s="67" t="s">
        <v>126</v>
      </c>
      <c r="F38" s="67" t="s">
        <v>454</v>
      </c>
      <c r="G38" s="67" t="s">
        <v>352</v>
      </c>
      <c r="H38" s="67" t="s">
        <v>353</v>
      </c>
      <c r="I38" s="67" t="s">
        <v>703</v>
      </c>
      <c r="J38" s="67" t="s">
        <v>401</v>
      </c>
      <c r="K38" s="67" t="s">
        <v>303</v>
      </c>
      <c r="L38" s="128"/>
    </row>
    <row r="39" spans="1:12" x14ac:dyDescent="0.2">
      <c r="A39" s="69">
        <f t="shared" si="1"/>
        <v>45255</v>
      </c>
      <c r="B39" s="94">
        <v>0.42708333333333331</v>
      </c>
      <c r="C39" s="72" t="s">
        <v>211</v>
      </c>
      <c r="D39" s="71" t="s">
        <v>209</v>
      </c>
      <c r="E39" s="72" t="s">
        <v>127</v>
      </c>
      <c r="F39" s="72" t="s">
        <v>453</v>
      </c>
      <c r="G39" s="80" t="s">
        <v>301</v>
      </c>
      <c r="H39" s="59" t="s">
        <v>354</v>
      </c>
      <c r="I39" s="72" t="s">
        <v>702</v>
      </c>
      <c r="J39" s="72" t="s">
        <v>402</v>
      </c>
      <c r="K39" s="72" t="s">
        <v>302</v>
      </c>
      <c r="L39" s="129" t="s">
        <v>772</v>
      </c>
    </row>
    <row r="40" spans="1:12" x14ac:dyDescent="0.2">
      <c r="A40" s="69">
        <f t="shared" si="1"/>
        <v>45255</v>
      </c>
      <c r="B40" s="94">
        <v>0.47916666666666669</v>
      </c>
      <c r="C40" s="72" t="s">
        <v>416</v>
      </c>
      <c r="D40" s="72" t="s">
        <v>208</v>
      </c>
      <c r="E40" s="72" t="s">
        <v>128</v>
      </c>
      <c r="F40" s="72" t="s">
        <v>452</v>
      </c>
      <c r="G40" s="72" t="s">
        <v>704</v>
      </c>
      <c r="H40" s="72" t="s">
        <v>351</v>
      </c>
      <c r="I40" s="72" t="s">
        <v>701</v>
      </c>
      <c r="J40" s="72" t="s">
        <v>403</v>
      </c>
      <c r="K40" s="72" t="s">
        <v>304</v>
      </c>
      <c r="L40" s="125" t="s">
        <v>784</v>
      </c>
    </row>
    <row r="41" spans="1:12" ht="15.75" thickBot="1" x14ac:dyDescent="0.25">
      <c r="A41" s="73">
        <f t="shared" si="1"/>
        <v>45255</v>
      </c>
      <c r="B41" s="95">
        <v>0.53125</v>
      </c>
      <c r="C41" s="75" t="s">
        <v>415</v>
      </c>
      <c r="D41" s="75" t="s">
        <v>207</v>
      </c>
      <c r="E41" s="75" t="s">
        <v>129</v>
      </c>
      <c r="F41" s="75" t="s">
        <v>451</v>
      </c>
      <c r="G41" s="75" t="s">
        <v>755</v>
      </c>
      <c r="H41" s="75" t="s">
        <v>355</v>
      </c>
      <c r="I41" s="75" t="s">
        <v>700</v>
      </c>
      <c r="J41" s="75" t="s">
        <v>404</v>
      </c>
      <c r="K41" s="75" t="s">
        <v>300</v>
      </c>
      <c r="L41" s="130" t="s">
        <v>789</v>
      </c>
    </row>
    <row r="42" spans="1:12" x14ac:dyDescent="0.2">
      <c r="A42" s="52">
        <f t="shared" si="0"/>
        <v>45262</v>
      </c>
      <c r="B42" s="90">
        <v>0.375</v>
      </c>
      <c r="C42" s="54" t="s">
        <v>135</v>
      </c>
      <c r="D42" s="54" t="s">
        <v>417</v>
      </c>
      <c r="E42" s="54" t="s">
        <v>212</v>
      </c>
      <c r="F42" s="88" t="s">
        <v>65</v>
      </c>
      <c r="G42" s="54" t="s">
        <v>707</v>
      </c>
      <c r="H42" s="54" t="s">
        <v>359</v>
      </c>
      <c r="I42" s="54" t="s">
        <v>309</v>
      </c>
      <c r="J42" s="54" t="s">
        <v>405</v>
      </c>
      <c r="K42" s="54" t="s">
        <v>134</v>
      </c>
      <c r="L42" s="128"/>
    </row>
    <row r="43" spans="1:12" x14ac:dyDescent="0.2">
      <c r="A43" s="56">
        <f t="shared" si="0"/>
        <v>45262</v>
      </c>
      <c r="B43" s="85">
        <v>0.42708333333333331</v>
      </c>
      <c r="C43" s="58" t="s">
        <v>219</v>
      </c>
      <c r="D43" s="58" t="s">
        <v>418</v>
      </c>
      <c r="E43" s="58" t="s">
        <v>213</v>
      </c>
      <c r="F43" s="58" t="s">
        <v>65</v>
      </c>
      <c r="G43" s="58" t="s">
        <v>705</v>
      </c>
      <c r="H43" s="58" t="s">
        <v>358</v>
      </c>
      <c r="I43" s="58" t="s">
        <v>360</v>
      </c>
      <c r="J43" s="58" t="s">
        <v>406</v>
      </c>
      <c r="K43" s="58" t="s">
        <v>133</v>
      </c>
      <c r="L43" s="129" t="s">
        <v>776</v>
      </c>
    </row>
    <row r="44" spans="1:12" x14ac:dyDescent="0.2">
      <c r="A44" s="56">
        <f t="shared" si="0"/>
        <v>45262</v>
      </c>
      <c r="B44" s="85">
        <v>0.47916666666666669</v>
      </c>
      <c r="C44" s="58" t="s">
        <v>308</v>
      </c>
      <c r="D44" s="80" t="s">
        <v>306</v>
      </c>
      <c r="E44" s="58" t="s">
        <v>214</v>
      </c>
      <c r="F44" s="89" t="s">
        <v>65</v>
      </c>
      <c r="G44" s="58" t="s">
        <v>706</v>
      </c>
      <c r="H44" s="59" t="s">
        <v>357</v>
      </c>
      <c r="I44" s="58" t="s">
        <v>455</v>
      </c>
      <c r="J44" s="58" t="s">
        <v>407</v>
      </c>
      <c r="K44" s="58" t="s">
        <v>132</v>
      </c>
      <c r="L44" s="125" t="s">
        <v>784</v>
      </c>
    </row>
    <row r="45" spans="1:12" ht="15.75" thickBot="1" x14ac:dyDescent="0.25">
      <c r="A45" s="60">
        <f t="shared" si="0"/>
        <v>45262</v>
      </c>
      <c r="B45" s="91">
        <v>0.53125</v>
      </c>
      <c r="C45" s="62" t="s">
        <v>307</v>
      </c>
      <c r="D45" s="96" t="s">
        <v>653</v>
      </c>
      <c r="E45" s="92" t="s">
        <v>215</v>
      </c>
      <c r="F45" s="64" t="s">
        <v>65</v>
      </c>
      <c r="G45" s="62" t="s">
        <v>457</v>
      </c>
      <c r="H45" s="62" t="s">
        <v>356</v>
      </c>
      <c r="I45" s="62" t="s">
        <v>456</v>
      </c>
      <c r="J45" s="62" t="s">
        <v>408</v>
      </c>
      <c r="K45" s="62" t="s">
        <v>131</v>
      </c>
      <c r="L45" s="130" t="s">
        <v>786</v>
      </c>
    </row>
    <row r="46" spans="1:12" ht="15.75" thickBot="1" x14ac:dyDescent="0.25">
      <c r="A46" s="65">
        <f t="shared" si="0"/>
        <v>45269</v>
      </c>
      <c r="B46" s="93">
        <v>0.375</v>
      </c>
      <c r="C46" s="67" t="s">
        <v>140</v>
      </c>
      <c r="D46" s="67" t="s">
        <v>409</v>
      </c>
      <c r="E46" s="67" t="s">
        <v>361</v>
      </c>
      <c r="F46" s="67" t="s">
        <v>136</v>
      </c>
      <c r="G46" s="67" t="s">
        <v>218</v>
      </c>
      <c r="H46" s="67" t="s">
        <v>460</v>
      </c>
      <c r="I46" s="67" t="s">
        <v>710</v>
      </c>
      <c r="J46" s="67" t="s">
        <v>310</v>
      </c>
      <c r="K46" s="67" t="s">
        <v>314</v>
      </c>
      <c r="L46" s="131"/>
    </row>
    <row r="47" spans="1:12" x14ac:dyDescent="0.2">
      <c r="A47" s="69">
        <f t="shared" si="0"/>
        <v>45269</v>
      </c>
      <c r="B47" s="94">
        <v>0.42708333333333331</v>
      </c>
      <c r="C47" s="72" t="s">
        <v>221</v>
      </c>
      <c r="D47" s="72" t="s">
        <v>410</v>
      </c>
      <c r="E47" s="59" t="s">
        <v>362</v>
      </c>
      <c r="F47" s="72" t="s">
        <v>137</v>
      </c>
      <c r="G47" s="72" t="s">
        <v>217</v>
      </c>
      <c r="H47" s="72" t="s">
        <v>461</v>
      </c>
      <c r="I47" s="72" t="s">
        <v>711</v>
      </c>
      <c r="J47" s="72" t="s">
        <v>312</v>
      </c>
      <c r="K47" s="72" t="s">
        <v>712</v>
      </c>
      <c r="L47" s="124" t="s">
        <v>790</v>
      </c>
    </row>
    <row r="48" spans="1:12" x14ac:dyDescent="0.2">
      <c r="A48" s="69">
        <f t="shared" si="0"/>
        <v>45269</v>
      </c>
      <c r="B48" s="94">
        <v>0.47916666666666669</v>
      </c>
      <c r="C48" s="72" t="s">
        <v>419</v>
      </c>
      <c r="D48" s="72" t="s">
        <v>411</v>
      </c>
      <c r="E48" s="72" t="s">
        <v>363</v>
      </c>
      <c r="F48" s="72" t="s">
        <v>138</v>
      </c>
      <c r="G48" s="71" t="s">
        <v>216</v>
      </c>
      <c r="H48" s="72" t="s">
        <v>462</v>
      </c>
      <c r="I48" s="72" t="s">
        <v>464</v>
      </c>
      <c r="J48" s="80" t="s">
        <v>313</v>
      </c>
      <c r="K48" s="72" t="s">
        <v>713</v>
      </c>
      <c r="L48" s="125" t="s">
        <v>771</v>
      </c>
    </row>
    <row r="49" spans="1:15" ht="15.75" thickBot="1" x14ac:dyDescent="0.25">
      <c r="A49" s="73">
        <f t="shared" si="0"/>
        <v>45269</v>
      </c>
      <c r="B49" s="95">
        <v>0.53125</v>
      </c>
      <c r="C49" s="75" t="s">
        <v>420</v>
      </c>
      <c r="D49" s="75" t="s">
        <v>412</v>
      </c>
      <c r="E49" s="75" t="s">
        <v>364</v>
      </c>
      <c r="F49" s="75" t="s">
        <v>139</v>
      </c>
      <c r="G49" s="75" t="s">
        <v>220</v>
      </c>
      <c r="H49" s="75" t="s">
        <v>463</v>
      </c>
      <c r="I49" s="75"/>
      <c r="J49" s="97"/>
      <c r="K49" s="75" t="s">
        <v>714</v>
      </c>
      <c r="L49" s="130" t="s">
        <v>785</v>
      </c>
    </row>
    <row r="50" spans="1:15" x14ac:dyDescent="0.2">
      <c r="A50" s="52">
        <f t="shared" si="0"/>
        <v>45276</v>
      </c>
      <c r="B50" s="90">
        <v>0.375</v>
      </c>
      <c r="C50" s="88" t="s">
        <v>65</v>
      </c>
      <c r="D50" s="88" t="s">
        <v>65</v>
      </c>
      <c r="E50" s="54" t="s">
        <v>265</v>
      </c>
      <c r="F50" s="54" t="s">
        <v>178</v>
      </c>
      <c r="G50" s="54" t="s">
        <v>465</v>
      </c>
      <c r="H50" s="54" t="s">
        <v>469</v>
      </c>
      <c r="I50" s="54" t="s">
        <v>670</v>
      </c>
      <c r="J50" s="54" t="s">
        <v>708</v>
      </c>
      <c r="K50" s="54" t="s">
        <v>65</v>
      </c>
      <c r="L50" s="128"/>
    </row>
    <row r="51" spans="1:15" x14ac:dyDescent="0.2">
      <c r="A51" s="56">
        <f t="shared" si="0"/>
        <v>45276</v>
      </c>
      <c r="B51" s="85">
        <v>0.42708333333333331</v>
      </c>
      <c r="C51" s="89" t="s">
        <v>65</v>
      </c>
      <c r="D51" s="89" t="s">
        <v>65</v>
      </c>
      <c r="E51" s="58" t="s">
        <v>315</v>
      </c>
      <c r="F51" s="58" t="s">
        <v>311</v>
      </c>
      <c r="G51" s="58" t="s">
        <v>466</v>
      </c>
      <c r="H51" s="58" t="s">
        <v>470</v>
      </c>
      <c r="I51" s="58" t="s">
        <v>671</v>
      </c>
      <c r="J51" s="58" t="s">
        <v>656</v>
      </c>
      <c r="K51" s="58" t="s">
        <v>65</v>
      </c>
      <c r="L51" s="127"/>
    </row>
    <row r="52" spans="1:15" x14ac:dyDescent="0.2">
      <c r="A52" s="56">
        <f t="shared" si="0"/>
        <v>45276</v>
      </c>
      <c r="B52" s="85">
        <v>0.47916666666666669</v>
      </c>
      <c r="C52" s="58" t="s">
        <v>65</v>
      </c>
      <c r="D52" s="58" t="s">
        <v>65</v>
      </c>
      <c r="E52" s="58" t="s">
        <v>575</v>
      </c>
      <c r="F52" s="98" t="s">
        <v>89</v>
      </c>
      <c r="G52" s="58" t="s">
        <v>467</v>
      </c>
      <c r="H52" s="58" t="s">
        <v>709</v>
      </c>
      <c r="I52" s="58"/>
      <c r="J52" s="58" t="s">
        <v>657</v>
      </c>
      <c r="K52" s="58" t="s">
        <v>65</v>
      </c>
      <c r="L52" s="127"/>
    </row>
    <row r="53" spans="1:15" ht="15.75" thickBot="1" x14ac:dyDescent="0.25">
      <c r="A53" s="60">
        <f t="shared" si="0"/>
        <v>45276</v>
      </c>
      <c r="B53" s="91">
        <v>0.53125</v>
      </c>
      <c r="C53" s="62" t="s">
        <v>65</v>
      </c>
      <c r="D53" s="62" t="s">
        <v>65</v>
      </c>
      <c r="E53" s="62" t="s">
        <v>654</v>
      </c>
      <c r="F53" s="62"/>
      <c r="G53" s="62" t="s">
        <v>320</v>
      </c>
      <c r="H53" s="99"/>
      <c r="I53" s="62"/>
      <c r="J53" s="62" t="s">
        <v>459</v>
      </c>
      <c r="K53" s="62" t="s">
        <v>65</v>
      </c>
      <c r="L53" s="123"/>
    </row>
    <row r="54" spans="1:15" x14ac:dyDescent="0.2">
      <c r="A54" s="65">
        <v>45297</v>
      </c>
      <c r="B54" s="93">
        <v>0.375</v>
      </c>
      <c r="C54" s="67" t="s">
        <v>143</v>
      </c>
      <c r="D54" s="67" t="s">
        <v>144</v>
      </c>
      <c r="E54" s="67" t="s">
        <v>225</v>
      </c>
      <c r="F54" s="67" t="s">
        <v>471</v>
      </c>
      <c r="G54" s="67" t="s">
        <v>538</v>
      </c>
      <c r="H54" s="67" t="s">
        <v>539</v>
      </c>
      <c r="I54" s="67" t="s">
        <v>718</v>
      </c>
      <c r="J54" s="67" t="s">
        <v>618</v>
      </c>
      <c r="K54" s="67" t="s">
        <v>579</v>
      </c>
      <c r="L54" s="128"/>
    </row>
    <row r="55" spans="1:15" x14ac:dyDescent="0.2">
      <c r="A55" s="69">
        <v>45297</v>
      </c>
      <c r="B55" s="94">
        <v>0.42708333333333331</v>
      </c>
      <c r="C55" s="72" t="s">
        <v>142</v>
      </c>
      <c r="D55" s="72" t="s">
        <v>141</v>
      </c>
      <c r="E55" s="72" t="s">
        <v>224</v>
      </c>
      <c r="F55" s="72" t="s">
        <v>472</v>
      </c>
      <c r="G55" s="80" t="s">
        <v>537</v>
      </c>
      <c r="H55" s="72" t="s">
        <v>576</v>
      </c>
      <c r="I55" s="72" t="s">
        <v>717</v>
      </c>
      <c r="J55" s="72" t="s">
        <v>617</v>
      </c>
      <c r="K55" s="59" t="s">
        <v>578</v>
      </c>
      <c r="L55" s="129" t="s">
        <v>772</v>
      </c>
    </row>
    <row r="56" spans="1:15" x14ac:dyDescent="0.2">
      <c r="A56" s="69">
        <v>45297</v>
      </c>
      <c r="B56" s="94">
        <v>0.47916666666666669</v>
      </c>
      <c r="C56" s="72" t="s">
        <v>762</v>
      </c>
      <c r="D56" s="72" t="s">
        <v>475</v>
      </c>
      <c r="E56" s="71" t="s">
        <v>223</v>
      </c>
      <c r="F56" s="72" t="s">
        <v>473</v>
      </c>
      <c r="G56" s="72" t="s">
        <v>536</v>
      </c>
      <c r="H56" s="72" t="s">
        <v>577</v>
      </c>
      <c r="I56" s="72" t="s">
        <v>716</v>
      </c>
      <c r="J56" s="72" t="s">
        <v>616</v>
      </c>
      <c r="K56" s="72" t="s">
        <v>619</v>
      </c>
      <c r="L56" s="125" t="s">
        <v>784</v>
      </c>
    </row>
    <row r="57" spans="1:15" ht="15.75" thickBot="1" x14ac:dyDescent="0.25">
      <c r="A57" s="73">
        <v>45297</v>
      </c>
      <c r="B57" s="95">
        <v>0.53125</v>
      </c>
      <c r="C57" s="75" t="s">
        <v>226</v>
      </c>
      <c r="D57" s="75" t="s">
        <v>476</v>
      </c>
      <c r="E57" s="75" t="s">
        <v>222</v>
      </c>
      <c r="F57" s="75" t="s">
        <v>474</v>
      </c>
      <c r="G57" s="75" t="s">
        <v>535</v>
      </c>
      <c r="H57" s="75" t="s">
        <v>719</v>
      </c>
      <c r="I57" s="75" t="s">
        <v>715</v>
      </c>
      <c r="J57" s="75" t="s">
        <v>620</v>
      </c>
      <c r="K57" s="75"/>
      <c r="L57" s="130" t="s">
        <v>777</v>
      </c>
    </row>
    <row r="58" spans="1:15" x14ac:dyDescent="0.2">
      <c r="A58" s="100">
        <f>A54+7</f>
        <v>45304</v>
      </c>
      <c r="B58" s="90">
        <v>0.375</v>
      </c>
      <c r="C58" s="54" t="s">
        <v>543</v>
      </c>
      <c r="D58" s="55" t="s">
        <v>544</v>
      </c>
      <c r="E58" s="54" t="s">
        <v>148</v>
      </c>
      <c r="F58" s="54" t="s">
        <v>583</v>
      </c>
      <c r="G58" s="101" t="s">
        <v>230</v>
      </c>
      <c r="H58" s="54" t="s">
        <v>485</v>
      </c>
      <c r="I58" s="54" t="s">
        <v>481</v>
      </c>
      <c r="J58" s="54" t="s">
        <v>584</v>
      </c>
      <c r="K58" s="54" t="s">
        <v>149</v>
      </c>
      <c r="L58" s="128"/>
    </row>
    <row r="59" spans="1:15" x14ac:dyDescent="0.2">
      <c r="A59" s="102">
        <f t="shared" ref="A59:A103" si="2">A55+7</f>
        <v>45304</v>
      </c>
      <c r="B59" s="85">
        <v>0.42708333333333331</v>
      </c>
      <c r="C59" s="58" t="s">
        <v>542</v>
      </c>
      <c r="D59" s="58" t="s">
        <v>722</v>
      </c>
      <c r="E59" s="58" t="s">
        <v>146</v>
      </c>
      <c r="F59" s="59" t="s">
        <v>582</v>
      </c>
      <c r="G59" s="58" t="s">
        <v>231</v>
      </c>
      <c r="H59" s="58" t="s">
        <v>486</v>
      </c>
      <c r="I59" s="58" t="s">
        <v>482</v>
      </c>
      <c r="J59" s="58" t="s">
        <v>624</v>
      </c>
      <c r="K59" s="58" t="s">
        <v>229</v>
      </c>
      <c r="L59" s="129" t="s">
        <v>776</v>
      </c>
      <c r="O59" s="51" t="s">
        <v>780</v>
      </c>
    </row>
    <row r="60" spans="1:15" x14ac:dyDescent="0.2">
      <c r="A60" s="102">
        <f t="shared" si="2"/>
        <v>45304</v>
      </c>
      <c r="B60" s="85">
        <v>0.47916666666666669</v>
      </c>
      <c r="C60" s="58" t="s">
        <v>541</v>
      </c>
      <c r="D60" s="58" t="s">
        <v>721</v>
      </c>
      <c r="E60" s="58" t="s">
        <v>145</v>
      </c>
      <c r="F60" s="58" t="s">
        <v>581</v>
      </c>
      <c r="G60" s="89" t="s">
        <v>65</v>
      </c>
      <c r="H60" s="89" t="s">
        <v>65</v>
      </c>
      <c r="I60" s="58" t="s">
        <v>483</v>
      </c>
      <c r="J60" s="58" t="s">
        <v>623</v>
      </c>
      <c r="K60" s="58" t="s">
        <v>228</v>
      </c>
      <c r="L60" s="125" t="s">
        <v>771</v>
      </c>
    </row>
    <row r="61" spans="1:15" ht="15.75" thickBot="1" x14ac:dyDescent="0.25">
      <c r="A61" s="103">
        <f t="shared" si="2"/>
        <v>45304</v>
      </c>
      <c r="B61" s="91">
        <v>0.53125</v>
      </c>
      <c r="C61" s="62" t="s">
        <v>540</v>
      </c>
      <c r="D61" s="62" t="s">
        <v>720</v>
      </c>
      <c r="E61" s="62" t="s">
        <v>147</v>
      </c>
      <c r="F61" s="62" t="s">
        <v>580</v>
      </c>
      <c r="G61" s="62" t="s">
        <v>65</v>
      </c>
      <c r="H61" s="64" t="s">
        <v>65</v>
      </c>
      <c r="I61" s="62" t="s">
        <v>484</v>
      </c>
      <c r="J61" s="62" t="s">
        <v>622</v>
      </c>
      <c r="K61" s="62" t="s">
        <v>227</v>
      </c>
      <c r="L61" s="130" t="s">
        <v>777</v>
      </c>
    </row>
    <row r="62" spans="1:15" s="79" customFormat="1" x14ac:dyDescent="0.2">
      <c r="A62" s="104">
        <f t="shared" si="2"/>
        <v>45311</v>
      </c>
      <c r="B62" s="93">
        <v>0.375</v>
      </c>
      <c r="C62" s="67" t="s">
        <v>724</v>
      </c>
      <c r="D62" s="67" t="s">
        <v>667</v>
      </c>
      <c r="E62" s="67" t="s">
        <v>175</v>
      </c>
      <c r="F62" s="105"/>
      <c r="G62" s="67" t="s">
        <v>659</v>
      </c>
      <c r="H62" s="67"/>
      <c r="I62" s="67"/>
      <c r="J62" s="67" t="s">
        <v>491</v>
      </c>
      <c r="K62" s="67" t="s">
        <v>487</v>
      </c>
      <c r="L62" s="128"/>
    </row>
    <row r="63" spans="1:15" s="79" customFormat="1" x14ac:dyDescent="0.2">
      <c r="A63" s="106">
        <f t="shared" si="2"/>
        <v>45311</v>
      </c>
      <c r="B63" s="94">
        <v>0.42708333333333331</v>
      </c>
      <c r="C63" s="72" t="s">
        <v>723</v>
      </c>
      <c r="D63" s="72" t="s">
        <v>668</v>
      </c>
      <c r="E63" s="72" t="s">
        <v>263</v>
      </c>
      <c r="F63" s="107" t="s">
        <v>89</v>
      </c>
      <c r="G63" s="72" t="s">
        <v>660</v>
      </c>
      <c r="H63" s="72"/>
      <c r="I63" s="72"/>
      <c r="J63" s="72" t="s">
        <v>492</v>
      </c>
      <c r="K63" s="72" t="s">
        <v>488</v>
      </c>
      <c r="L63" s="129" t="s">
        <v>772</v>
      </c>
    </row>
    <row r="64" spans="1:15" s="79" customFormat="1" x14ac:dyDescent="0.2">
      <c r="A64" s="106">
        <f t="shared" si="2"/>
        <v>45311</v>
      </c>
      <c r="B64" s="94">
        <v>0.47916666666666669</v>
      </c>
      <c r="C64" s="72" t="s">
        <v>336</v>
      </c>
      <c r="D64" s="72" t="s">
        <v>305</v>
      </c>
      <c r="E64" s="71" t="s">
        <v>262</v>
      </c>
      <c r="F64" s="108"/>
      <c r="G64" s="72" t="s">
        <v>625</v>
      </c>
      <c r="H64" s="72"/>
      <c r="I64" s="72"/>
      <c r="J64" s="72"/>
      <c r="K64" s="72" t="s">
        <v>489</v>
      </c>
      <c r="L64" s="132"/>
    </row>
    <row r="65" spans="1:12" s="79" customFormat="1" ht="15.75" thickBot="1" x14ac:dyDescent="0.25">
      <c r="A65" s="109">
        <f t="shared" si="2"/>
        <v>45311</v>
      </c>
      <c r="B65" s="95">
        <v>0.53125</v>
      </c>
      <c r="C65" s="75"/>
      <c r="D65" s="75"/>
      <c r="E65" s="75" t="s">
        <v>615</v>
      </c>
      <c r="F65" s="110"/>
      <c r="G65" s="75"/>
      <c r="H65" s="75"/>
      <c r="I65" s="75"/>
      <c r="J65" s="75"/>
      <c r="K65" s="75" t="s">
        <v>490</v>
      </c>
      <c r="L65" s="133"/>
    </row>
    <row r="66" spans="1:12" x14ac:dyDescent="0.2">
      <c r="A66" s="100">
        <f t="shared" ref="A66:A72" si="3">A62+7</f>
        <v>45318</v>
      </c>
      <c r="B66" s="90">
        <v>0.375</v>
      </c>
      <c r="C66" s="54" t="s">
        <v>154</v>
      </c>
      <c r="D66" s="54" t="s">
        <v>585</v>
      </c>
      <c r="E66" s="88" t="s">
        <v>150</v>
      </c>
      <c r="F66" s="55" t="s">
        <v>548</v>
      </c>
      <c r="G66" s="54" t="s">
        <v>727</v>
      </c>
      <c r="H66" s="54" t="s">
        <v>729</v>
      </c>
      <c r="I66" s="54" t="s">
        <v>493</v>
      </c>
      <c r="J66" s="54" t="s">
        <v>497</v>
      </c>
      <c r="K66" s="54" t="s">
        <v>235</v>
      </c>
      <c r="L66" s="134"/>
    </row>
    <row r="67" spans="1:12" x14ac:dyDescent="0.2">
      <c r="A67" s="102">
        <f t="shared" si="3"/>
        <v>45318</v>
      </c>
      <c r="B67" s="85">
        <v>0.42708333333333331</v>
      </c>
      <c r="C67" s="58" t="s">
        <v>236</v>
      </c>
      <c r="D67" s="58" t="s">
        <v>586</v>
      </c>
      <c r="E67" s="89" t="s">
        <v>152</v>
      </c>
      <c r="F67" s="58" t="s">
        <v>547</v>
      </c>
      <c r="G67" s="58" t="s">
        <v>726</v>
      </c>
      <c r="H67" s="58" t="s">
        <v>728</v>
      </c>
      <c r="I67" s="58" t="s">
        <v>494</v>
      </c>
      <c r="J67" s="58" t="s">
        <v>498</v>
      </c>
      <c r="K67" s="71" t="s">
        <v>234</v>
      </c>
      <c r="L67" s="129" t="s">
        <v>791</v>
      </c>
    </row>
    <row r="68" spans="1:12" x14ac:dyDescent="0.2">
      <c r="A68" s="102">
        <f t="shared" si="3"/>
        <v>45318</v>
      </c>
      <c r="B68" s="85">
        <v>0.47916666666666669</v>
      </c>
      <c r="C68" s="59" t="s">
        <v>589</v>
      </c>
      <c r="D68" s="58" t="s">
        <v>587</v>
      </c>
      <c r="E68" s="89" t="s">
        <v>151</v>
      </c>
      <c r="F68" s="58" t="s">
        <v>546</v>
      </c>
      <c r="G68" s="58" t="s">
        <v>725</v>
      </c>
      <c r="H68" s="58" t="s">
        <v>629</v>
      </c>
      <c r="I68" s="58" t="s">
        <v>495</v>
      </c>
      <c r="J68" s="58" t="s">
        <v>549</v>
      </c>
      <c r="K68" s="58" t="s">
        <v>233</v>
      </c>
      <c r="L68" s="125" t="s">
        <v>784</v>
      </c>
    </row>
    <row r="69" spans="1:12" ht="15.75" thickBot="1" x14ac:dyDescent="0.25">
      <c r="A69" s="103">
        <f t="shared" si="3"/>
        <v>45318</v>
      </c>
      <c r="B69" s="91">
        <v>0.53125</v>
      </c>
      <c r="C69" s="62" t="s">
        <v>626</v>
      </c>
      <c r="D69" s="62" t="s">
        <v>588</v>
      </c>
      <c r="E69" s="64" t="s">
        <v>153</v>
      </c>
      <c r="F69" s="62" t="s">
        <v>545</v>
      </c>
      <c r="G69" s="62" t="s">
        <v>627</v>
      </c>
      <c r="H69" s="62" t="s">
        <v>628</v>
      </c>
      <c r="I69" s="62" t="s">
        <v>496</v>
      </c>
      <c r="J69" s="62" t="s">
        <v>630</v>
      </c>
      <c r="K69" s="62" t="s">
        <v>232</v>
      </c>
      <c r="L69" s="130" t="s">
        <v>777</v>
      </c>
    </row>
    <row r="70" spans="1:12" s="79" customFormat="1" ht="14.45" customHeight="1" x14ac:dyDescent="0.2">
      <c r="A70" s="104">
        <f t="shared" si="3"/>
        <v>45325</v>
      </c>
      <c r="B70" s="90">
        <v>0.375</v>
      </c>
      <c r="C70" s="148" t="s">
        <v>74</v>
      </c>
      <c r="D70" s="148"/>
      <c r="E70" s="148"/>
      <c r="F70" s="148"/>
      <c r="G70" s="148"/>
      <c r="H70" s="148"/>
      <c r="I70" s="148"/>
      <c r="J70" s="148"/>
      <c r="K70" s="149"/>
      <c r="L70" s="135"/>
    </row>
    <row r="71" spans="1:12" s="79" customFormat="1" ht="15.75" thickBot="1" x14ac:dyDescent="0.25">
      <c r="A71" s="106">
        <f t="shared" si="3"/>
        <v>45325</v>
      </c>
      <c r="B71" s="85">
        <v>0.42708333333333331</v>
      </c>
      <c r="C71" s="150"/>
      <c r="D71" s="150"/>
      <c r="E71" s="150"/>
      <c r="F71" s="150"/>
      <c r="G71" s="150"/>
      <c r="H71" s="150"/>
      <c r="I71" s="150"/>
      <c r="J71" s="150"/>
      <c r="K71" s="151"/>
      <c r="L71" s="132"/>
    </row>
    <row r="72" spans="1:12" s="79" customFormat="1" ht="15.75" thickBot="1" x14ac:dyDescent="0.25">
      <c r="A72" s="106">
        <f t="shared" si="3"/>
        <v>45325</v>
      </c>
      <c r="B72" s="85">
        <v>0.47916666666666669</v>
      </c>
      <c r="C72" s="150"/>
      <c r="D72" s="150"/>
      <c r="E72" s="150"/>
      <c r="F72" s="150"/>
      <c r="G72" s="150"/>
      <c r="H72" s="150"/>
      <c r="I72" s="150"/>
      <c r="J72" s="150"/>
      <c r="K72" s="151"/>
      <c r="L72" s="132"/>
    </row>
    <row r="73" spans="1:12" ht="15.75" thickBot="1" x14ac:dyDescent="0.25">
      <c r="A73" s="100">
        <f>A70+7</f>
        <v>45332</v>
      </c>
      <c r="B73" s="53">
        <v>0.375</v>
      </c>
      <c r="C73" s="54" t="s">
        <v>240</v>
      </c>
      <c r="D73" s="101" t="s">
        <v>241</v>
      </c>
      <c r="E73" s="68" t="s">
        <v>590</v>
      </c>
      <c r="F73" s="54" t="s">
        <v>731</v>
      </c>
      <c r="G73" s="54" t="s">
        <v>156</v>
      </c>
      <c r="H73" s="54" t="s">
        <v>159</v>
      </c>
      <c r="I73" s="54" t="s">
        <v>553</v>
      </c>
      <c r="J73" s="54" t="s">
        <v>503</v>
      </c>
      <c r="K73" s="54" t="s">
        <v>499</v>
      </c>
      <c r="L73" s="136"/>
    </row>
    <row r="74" spans="1:12" x14ac:dyDescent="0.2">
      <c r="A74" s="102">
        <f>A71+7</f>
        <v>45332</v>
      </c>
      <c r="B74" s="57">
        <v>0.42708333333333331</v>
      </c>
      <c r="C74" s="58" t="s">
        <v>239</v>
      </c>
      <c r="D74" s="58" t="s">
        <v>551</v>
      </c>
      <c r="E74" s="58" t="s">
        <v>591</v>
      </c>
      <c r="F74" s="58" t="s">
        <v>730</v>
      </c>
      <c r="G74" s="58" t="s">
        <v>155</v>
      </c>
      <c r="H74" s="58" t="s">
        <v>157</v>
      </c>
      <c r="I74" s="58" t="s">
        <v>552</v>
      </c>
      <c r="J74" s="58" t="s">
        <v>504</v>
      </c>
      <c r="K74" s="58" t="s">
        <v>500</v>
      </c>
      <c r="L74" s="124" t="s">
        <v>772</v>
      </c>
    </row>
    <row r="75" spans="1:12" x14ac:dyDescent="0.2">
      <c r="A75" s="102">
        <f>A72+7</f>
        <v>45332</v>
      </c>
      <c r="B75" s="57">
        <v>0.47916666666666669</v>
      </c>
      <c r="C75" s="58" t="s">
        <v>238</v>
      </c>
      <c r="D75" s="58" t="s">
        <v>594</v>
      </c>
      <c r="E75" s="58" t="s">
        <v>593</v>
      </c>
      <c r="F75" s="58" t="s">
        <v>734</v>
      </c>
      <c r="G75" s="58" t="s">
        <v>65</v>
      </c>
      <c r="H75" s="58" t="s">
        <v>65</v>
      </c>
      <c r="I75" s="80" t="s">
        <v>554</v>
      </c>
      <c r="J75" s="58" t="s">
        <v>632</v>
      </c>
      <c r="K75" s="58" t="s">
        <v>501</v>
      </c>
      <c r="L75" s="125" t="s">
        <v>778</v>
      </c>
    </row>
    <row r="76" spans="1:12" ht="15.75" thickBot="1" x14ac:dyDescent="0.25">
      <c r="A76" s="103">
        <v>44967</v>
      </c>
      <c r="B76" s="61">
        <v>0.53125</v>
      </c>
      <c r="C76" s="62" t="s">
        <v>237</v>
      </c>
      <c r="D76" s="62" t="s">
        <v>592</v>
      </c>
      <c r="E76" s="99"/>
      <c r="F76" s="112"/>
      <c r="G76" s="62" t="s">
        <v>65</v>
      </c>
      <c r="H76" s="62" t="s">
        <v>65</v>
      </c>
      <c r="I76" s="62" t="s">
        <v>550</v>
      </c>
      <c r="J76" s="62" t="s">
        <v>631</v>
      </c>
      <c r="K76" s="62" t="s">
        <v>502</v>
      </c>
      <c r="L76" s="130" t="s">
        <v>785</v>
      </c>
    </row>
    <row r="77" spans="1:12" s="79" customFormat="1" x14ac:dyDescent="0.2">
      <c r="A77" s="104">
        <f t="shared" si="2"/>
        <v>45339</v>
      </c>
      <c r="B77" s="53">
        <v>0.375</v>
      </c>
      <c r="C77" s="152" t="s">
        <v>756</v>
      </c>
      <c r="D77" s="153"/>
      <c r="E77" s="153"/>
      <c r="F77" s="153"/>
      <c r="G77" s="153"/>
      <c r="H77" s="153"/>
      <c r="I77" s="153"/>
      <c r="J77" s="153"/>
      <c r="K77" s="154"/>
      <c r="L77" s="135"/>
    </row>
    <row r="78" spans="1:12" s="79" customFormat="1" x14ac:dyDescent="0.2">
      <c r="A78" s="106">
        <f t="shared" si="2"/>
        <v>45339</v>
      </c>
      <c r="B78" s="57">
        <v>0.42708333333333331</v>
      </c>
      <c r="C78" s="155"/>
      <c r="D78" s="156"/>
      <c r="E78" s="156"/>
      <c r="F78" s="156"/>
      <c r="G78" s="156"/>
      <c r="H78" s="156"/>
      <c r="I78" s="156"/>
      <c r="J78" s="156"/>
      <c r="K78" s="157"/>
      <c r="L78" s="132"/>
    </row>
    <row r="79" spans="1:12" s="79" customFormat="1" ht="15.75" thickBot="1" x14ac:dyDescent="0.25">
      <c r="A79" s="106">
        <f t="shared" si="2"/>
        <v>45339</v>
      </c>
      <c r="B79" s="57">
        <v>0.47916666666666669</v>
      </c>
      <c r="C79" s="155"/>
      <c r="D79" s="156"/>
      <c r="E79" s="156"/>
      <c r="F79" s="156"/>
      <c r="G79" s="156"/>
      <c r="H79" s="156"/>
      <c r="I79" s="156"/>
      <c r="J79" s="156"/>
      <c r="K79" s="157"/>
      <c r="L79" s="132"/>
    </row>
    <row r="80" spans="1:12" ht="15.75" thickBot="1" x14ac:dyDescent="0.25">
      <c r="A80" s="100">
        <f>A77+7</f>
        <v>45346</v>
      </c>
      <c r="B80" s="53">
        <v>0.375</v>
      </c>
      <c r="C80" s="54" t="s">
        <v>781</v>
      </c>
      <c r="D80" s="101" t="s">
        <v>245</v>
      </c>
      <c r="E80" s="54" t="s">
        <v>558</v>
      </c>
      <c r="F80" s="54" t="s">
        <v>505</v>
      </c>
      <c r="G80" s="54" t="s">
        <v>559</v>
      </c>
      <c r="H80" s="54" t="s">
        <v>738</v>
      </c>
      <c r="I80" s="54" t="s">
        <v>639</v>
      </c>
      <c r="J80" s="54" t="s">
        <v>597</v>
      </c>
      <c r="K80" s="54" t="s">
        <v>98</v>
      </c>
      <c r="L80" s="136"/>
    </row>
    <row r="81" spans="1:12" x14ac:dyDescent="0.2">
      <c r="A81" s="102">
        <f>A78+7</f>
        <v>45346</v>
      </c>
      <c r="B81" s="57">
        <v>0.42708333333333331</v>
      </c>
      <c r="C81" s="58" t="s">
        <v>246</v>
      </c>
      <c r="D81" s="58" t="s">
        <v>244</v>
      </c>
      <c r="E81" s="80" t="s">
        <v>557</v>
      </c>
      <c r="F81" s="58" t="s">
        <v>506</v>
      </c>
      <c r="G81" s="59" t="s">
        <v>598</v>
      </c>
      <c r="H81" s="58" t="s">
        <v>737</v>
      </c>
      <c r="I81" s="58" t="s">
        <v>638</v>
      </c>
      <c r="J81" s="58" t="s">
        <v>596</v>
      </c>
      <c r="K81" s="58" t="s">
        <v>160</v>
      </c>
      <c r="L81" s="124" t="s">
        <v>772</v>
      </c>
    </row>
    <row r="82" spans="1:12" x14ac:dyDescent="0.2">
      <c r="A82" s="102">
        <f>A79+7</f>
        <v>45346</v>
      </c>
      <c r="B82" s="57">
        <v>0.47916666666666669</v>
      </c>
      <c r="C82" s="58" t="s">
        <v>509</v>
      </c>
      <c r="D82" s="58" t="s">
        <v>243</v>
      </c>
      <c r="E82" s="58" t="s">
        <v>556</v>
      </c>
      <c r="F82" s="58" t="s">
        <v>507</v>
      </c>
      <c r="G82" s="58" t="s">
        <v>640</v>
      </c>
      <c r="H82" s="58" t="s">
        <v>736</v>
      </c>
      <c r="I82" s="58" t="s">
        <v>637</v>
      </c>
      <c r="J82" s="58" t="s">
        <v>595</v>
      </c>
      <c r="K82" s="58" t="s">
        <v>99</v>
      </c>
      <c r="L82" s="125" t="s">
        <v>784</v>
      </c>
    </row>
    <row r="83" spans="1:12" ht="15.75" thickBot="1" x14ac:dyDescent="0.25">
      <c r="A83" s="103">
        <v>44981</v>
      </c>
      <c r="B83" s="61">
        <v>0.53125</v>
      </c>
      <c r="C83" s="62" t="s">
        <v>510</v>
      </c>
      <c r="D83" s="62" t="s">
        <v>242</v>
      </c>
      <c r="E83" s="62" t="s">
        <v>555</v>
      </c>
      <c r="F83" s="62" t="s">
        <v>508</v>
      </c>
      <c r="G83" s="62" t="s">
        <v>599</v>
      </c>
      <c r="H83" s="62" t="s">
        <v>735</v>
      </c>
      <c r="I83" s="62" t="s">
        <v>636</v>
      </c>
      <c r="J83" s="99"/>
      <c r="K83" s="62" t="s">
        <v>100</v>
      </c>
      <c r="L83" s="130" t="s">
        <v>777</v>
      </c>
    </row>
    <row r="84" spans="1:12" s="79" customFormat="1" ht="15.75" thickBot="1" x14ac:dyDescent="0.25">
      <c r="A84" s="104">
        <f t="shared" si="2"/>
        <v>45353</v>
      </c>
      <c r="B84" s="66">
        <v>0.375</v>
      </c>
      <c r="C84" s="67" t="s">
        <v>782</v>
      </c>
      <c r="D84" s="67" t="s">
        <v>164</v>
      </c>
      <c r="E84" s="67" t="s">
        <v>743</v>
      </c>
      <c r="F84" s="67" t="s">
        <v>603</v>
      </c>
      <c r="G84" s="67" t="s">
        <v>563</v>
      </c>
      <c r="H84" s="67" t="s">
        <v>564</v>
      </c>
      <c r="I84" s="67" t="s">
        <v>511</v>
      </c>
      <c r="J84" s="67" t="s">
        <v>515</v>
      </c>
      <c r="K84" s="67" t="s">
        <v>250</v>
      </c>
      <c r="L84" s="131"/>
    </row>
    <row r="85" spans="1:12" s="79" customFormat="1" x14ac:dyDescent="0.2">
      <c r="A85" s="106">
        <f t="shared" si="2"/>
        <v>45353</v>
      </c>
      <c r="B85" s="70">
        <v>0.42708333333333331</v>
      </c>
      <c r="C85" s="72" t="s">
        <v>162</v>
      </c>
      <c r="D85" s="72" t="s">
        <v>163</v>
      </c>
      <c r="E85" s="72" t="s">
        <v>742</v>
      </c>
      <c r="F85" s="59" t="s">
        <v>602</v>
      </c>
      <c r="G85" s="72" t="s">
        <v>562</v>
      </c>
      <c r="H85" s="72" t="s">
        <v>600</v>
      </c>
      <c r="I85" s="72" t="s">
        <v>512</v>
      </c>
      <c r="J85" s="72" t="s">
        <v>516</v>
      </c>
      <c r="K85" s="72" t="s">
        <v>249</v>
      </c>
      <c r="L85" s="124" t="s">
        <v>774</v>
      </c>
    </row>
    <row r="86" spans="1:12" s="79" customFormat="1" x14ac:dyDescent="0.2">
      <c r="A86" s="106">
        <f t="shared" si="2"/>
        <v>45353</v>
      </c>
      <c r="B86" s="70">
        <v>0.47916666666666669</v>
      </c>
      <c r="C86" s="72" t="s">
        <v>161</v>
      </c>
      <c r="D86" s="71" t="s">
        <v>251</v>
      </c>
      <c r="E86" s="72" t="s">
        <v>741</v>
      </c>
      <c r="F86" s="72" t="s">
        <v>601</v>
      </c>
      <c r="G86" s="72" t="s">
        <v>561</v>
      </c>
      <c r="H86" s="72" t="s">
        <v>644</v>
      </c>
      <c r="I86" s="72" t="s">
        <v>513</v>
      </c>
      <c r="J86" s="72" t="s">
        <v>642</v>
      </c>
      <c r="K86" s="72" t="s">
        <v>248</v>
      </c>
      <c r="L86" s="125" t="s">
        <v>784</v>
      </c>
    </row>
    <row r="87" spans="1:12" s="79" customFormat="1" ht="15.75" thickBot="1" x14ac:dyDescent="0.25">
      <c r="A87" s="109">
        <f t="shared" si="2"/>
        <v>44988</v>
      </c>
      <c r="B87" s="74">
        <v>0.53125</v>
      </c>
      <c r="C87" s="75" t="s">
        <v>645</v>
      </c>
      <c r="D87" s="75" t="s">
        <v>744</v>
      </c>
      <c r="E87" s="75" t="s">
        <v>740</v>
      </c>
      <c r="F87" s="75" t="s">
        <v>604</v>
      </c>
      <c r="G87" s="76" t="s">
        <v>560</v>
      </c>
      <c r="H87" s="75" t="s">
        <v>643</v>
      </c>
      <c r="I87" s="75" t="s">
        <v>514</v>
      </c>
      <c r="J87" s="75" t="s">
        <v>641</v>
      </c>
      <c r="K87" s="75" t="s">
        <v>247</v>
      </c>
      <c r="L87" s="130" t="s">
        <v>777</v>
      </c>
    </row>
    <row r="88" spans="1:12" ht="15.75" thickBot="1" x14ac:dyDescent="0.25">
      <c r="A88" s="100">
        <f t="shared" si="2"/>
        <v>45360</v>
      </c>
      <c r="B88" s="53">
        <v>0.375</v>
      </c>
      <c r="C88" s="54" t="s">
        <v>158</v>
      </c>
      <c r="D88" s="54" t="s">
        <v>293</v>
      </c>
      <c r="E88" s="54" t="s">
        <v>517</v>
      </c>
      <c r="F88" s="54" t="s">
        <v>340</v>
      </c>
      <c r="G88" s="54" t="s">
        <v>65</v>
      </c>
      <c r="H88" s="54" t="s">
        <v>65</v>
      </c>
      <c r="I88" s="54" t="s">
        <v>458</v>
      </c>
      <c r="J88" s="54"/>
      <c r="K88" s="68" t="s">
        <v>345</v>
      </c>
      <c r="L88" s="136"/>
    </row>
    <row r="89" spans="1:12" x14ac:dyDescent="0.2">
      <c r="A89" s="102">
        <f t="shared" si="2"/>
        <v>45360</v>
      </c>
      <c r="B89" s="57">
        <v>0.42708333333333331</v>
      </c>
      <c r="C89" s="58" t="s">
        <v>264</v>
      </c>
      <c r="D89" s="58" t="s">
        <v>294</v>
      </c>
      <c r="E89" s="58" t="s">
        <v>518</v>
      </c>
      <c r="F89" s="51"/>
      <c r="G89" s="58" t="s">
        <v>65</v>
      </c>
      <c r="H89" s="58" t="s">
        <v>65</v>
      </c>
      <c r="I89" s="58" t="s">
        <v>634</v>
      </c>
      <c r="J89" s="58"/>
      <c r="K89" s="58" t="s">
        <v>739</v>
      </c>
      <c r="L89" s="137" t="s">
        <v>785</v>
      </c>
    </row>
    <row r="90" spans="1:12" x14ac:dyDescent="0.2">
      <c r="A90" s="102">
        <f>A86+7</f>
        <v>45360</v>
      </c>
      <c r="B90" s="57">
        <v>0.47916666666666669</v>
      </c>
      <c r="C90" s="58" t="s">
        <v>521</v>
      </c>
      <c r="D90" s="58" t="s">
        <v>292</v>
      </c>
      <c r="E90" s="58" t="s">
        <v>519</v>
      </c>
      <c r="F90" s="98" t="s">
        <v>89</v>
      </c>
      <c r="G90" s="58" t="s">
        <v>65</v>
      </c>
      <c r="H90" s="58" t="s">
        <v>65</v>
      </c>
      <c r="I90" s="58" t="s">
        <v>633</v>
      </c>
      <c r="J90" s="58"/>
      <c r="K90" s="58" t="s">
        <v>322</v>
      </c>
      <c r="L90" s="127"/>
    </row>
    <row r="91" spans="1:12" ht="15.75" thickBot="1" x14ac:dyDescent="0.25">
      <c r="A91" s="102">
        <v>44994</v>
      </c>
      <c r="B91" s="61">
        <v>0.53125</v>
      </c>
      <c r="C91" s="62" t="s">
        <v>522</v>
      </c>
      <c r="D91" s="62"/>
      <c r="E91" s="62" t="s">
        <v>520</v>
      </c>
      <c r="F91" s="62"/>
      <c r="G91" s="62" t="s">
        <v>65</v>
      </c>
      <c r="H91" s="62" t="s">
        <v>65</v>
      </c>
      <c r="I91" s="62"/>
      <c r="J91" s="62"/>
      <c r="K91" s="62"/>
      <c r="L91" s="123"/>
    </row>
    <row r="92" spans="1:12" s="79" customFormat="1" ht="15.75" thickBot="1" x14ac:dyDescent="0.25">
      <c r="A92" s="104">
        <f t="shared" si="2"/>
        <v>45367</v>
      </c>
      <c r="B92" s="66">
        <v>0.375</v>
      </c>
      <c r="C92" s="67" t="s">
        <v>255</v>
      </c>
      <c r="D92" s="67" t="s">
        <v>748</v>
      </c>
      <c r="E92" s="114" t="s">
        <v>166</v>
      </c>
      <c r="F92" s="67" t="s">
        <v>523</v>
      </c>
      <c r="G92" s="67" t="s">
        <v>527</v>
      </c>
      <c r="H92" s="67" t="s">
        <v>749</v>
      </c>
      <c r="I92" s="67" t="s">
        <v>608</v>
      </c>
      <c r="J92" s="67" t="s">
        <v>568</v>
      </c>
      <c r="K92" s="67" t="s">
        <v>256</v>
      </c>
      <c r="L92" s="131"/>
    </row>
    <row r="93" spans="1:12" s="79" customFormat="1" x14ac:dyDescent="0.2">
      <c r="A93" s="106">
        <f t="shared" si="2"/>
        <v>45367</v>
      </c>
      <c r="B93" s="70">
        <v>0.42708333333333331</v>
      </c>
      <c r="C93" s="71" t="s">
        <v>254</v>
      </c>
      <c r="D93" s="72" t="s">
        <v>747</v>
      </c>
      <c r="E93" s="72" t="s">
        <v>167</v>
      </c>
      <c r="F93" s="72" t="s">
        <v>524</v>
      </c>
      <c r="G93" s="72" t="s">
        <v>528</v>
      </c>
      <c r="H93" s="72" t="s">
        <v>647</v>
      </c>
      <c r="I93" s="72" t="s">
        <v>607</v>
      </c>
      <c r="J93" s="72" t="s">
        <v>567</v>
      </c>
      <c r="K93" s="72" t="s">
        <v>569</v>
      </c>
      <c r="L93" s="124" t="s">
        <v>774</v>
      </c>
    </row>
    <row r="94" spans="1:12" s="79" customFormat="1" x14ac:dyDescent="0.2">
      <c r="A94" s="106">
        <f t="shared" si="2"/>
        <v>45367</v>
      </c>
      <c r="B94" s="70">
        <v>0.47916666666666669</v>
      </c>
      <c r="C94" s="72" t="s">
        <v>253</v>
      </c>
      <c r="D94" s="72" t="s">
        <v>746</v>
      </c>
      <c r="E94" s="72" t="s">
        <v>168</v>
      </c>
      <c r="F94" s="72" t="s">
        <v>525</v>
      </c>
      <c r="G94" s="72" t="s">
        <v>649</v>
      </c>
      <c r="H94" s="72" t="s">
        <v>646</v>
      </c>
      <c r="I94" s="72" t="s">
        <v>606</v>
      </c>
      <c r="J94" s="80" t="s">
        <v>566</v>
      </c>
      <c r="K94" s="72" t="s">
        <v>609</v>
      </c>
      <c r="L94" s="125" t="s">
        <v>771</v>
      </c>
    </row>
    <row r="95" spans="1:12" s="79" customFormat="1" ht="15.75" thickBot="1" x14ac:dyDescent="0.25">
      <c r="A95" s="109">
        <f t="shared" si="2"/>
        <v>45001</v>
      </c>
      <c r="B95" s="74">
        <v>0.53125</v>
      </c>
      <c r="C95" s="75" t="s">
        <v>252</v>
      </c>
      <c r="D95" s="75" t="s">
        <v>745</v>
      </c>
      <c r="E95" s="75" t="s">
        <v>165</v>
      </c>
      <c r="F95" s="75" t="s">
        <v>526</v>
      </c>
      <c r="G95" s="75" t="s">
        <v>648</v>
      </c>
      <c r="H95" s="75" t="s">
        <v>650</v>
      </c>
      <c r="I95" s="78" t="s">
        <v>605</v>
      </c>
      <c r="J95" s="75" t="s">
        <v>565</v>
      </c>
      <c r="K95" s="75"/>
      <c r="L95" s="130" t="s">
        <v>779</v>
      </c>
    </row>
    <row r="96" spans="1:12" s="79" customFormat="1" ht="15.75" thickBot="1" x14ac:dyDescent="0.25">
      <c r="A96" s="104">
        <f t="shared" si="2"/>
        <v>45374</v>
      </c>
      <c r="B96" s="53">
        <v>0.375</v>
      </c>
      <c r="C96" s="54" t="s">
        <v>170</v>
      </c>
      <c r="D96" s="54" t="s">
        <v>172</v>
      </c>
      <c r="E96" s="54" t="s">
        <v>613</v>
      </c>
      <c r="F96" s="54" t="s">
        <v>753</v>
      </c>
      <c r="G96" s="54" t="s">
        <v>533</v>
      </c>
      <c r="H96" s="54" t="s">
        <v>534</v>
      </c>
      <c r="I96" s="54" t="s">
        <v>529</v>
      </c>
      <c r="J96" s="54" t="s">
        <v>621</v>
      </c>
      <c r="K96" s="54" t="s">
        <v>260</v>
      </c>
      <c r="L96" s="136"/>
    </row>
    <row r="97" spans="1:12" s="79" customFormat="1" x14ac:dyDescent="0.2">
      <c r="A97" s="106">
        <f t="shared" si="2"/>
        <v>45374</v>
      </c>
      <c r="B97" s="57">
        <v>0.42708333333333331</v>
      </c>
      <c r="C97" s="58" t="s">
        <v>171</v>
      </c>
      <c r="D97" s="58" t="s">
        <v>173</v>
      </c>
      <c r="E97" s="58" t="s">
        <v>612</v>
      </c>
      <c r="F97" s="58" t="s">
        <v>752</v>
      </c>
      <c r="G97" s="89" t="s">
        <v>65</v>
      </c>
      <c r="H97" s="89" t="s">
        <v>65</v>
      </c>
      <c r="I97" s="58" t="s">
        <v>530</v>
      </c>
      <c r="J97" s="58" t="s">
        <v>651</v>
      </c>
      <c r="K97" s="58" t="s">
        <v>259</v>
      </c>
      <c r="L97" s="124" t="s">
        <v>776</v>
      </c>
    </row>
    <row r="98" spans="1:12" s="79" customFormat="1" x14ac:dyDescent="0.2">
      <c r="A98" s="106">
        <f t="shared" si="2"/>
        <v>45374</v>
      </c>
      <c r="B98" s="57">
        <v>0.47916666666666669</v>
      </c>
      <c r="C98" s="58" t="s">
        <v>174</v>
      </c>
      <c r="D98" s="58" t="s">
        <v>614</v>
      </c>
      <c r="E98" s="59" t="s">
        <v>611</v>
      </c>
      <c r="F98" s="58" t="s">
        <v>751</v>
      </c>
      <c r="G98" s="89" t="s">
        <v>65</v>
      </c>
      <c r="H98" s="89" t="s">
        <v>65</v>
      </c>
      <c r="I98" s="58" t="s">
        <v>531</v>
      </c>
      <c r="J98" s="58"/>
      <c r="K98" s="58" t="s">
        <v>258</v>
      </c>
      <c r="L98" s="121" t="s">
        <v>773</v>
      </c>
    </row>
    <row r="99" spans="1:12" s="79" customFormat="1" ht="15.75" thickBot="1" x14ac:dyDescent="0.25">
      <c r="A99" s="109">
        <f t="shared" si="2"/>
        <v>45008</v>
      </c>
      <c r="B99" s="61">
        <v>0.53125</v>
      </c>
      <c r="C99" s="62" t="s">
        <v>261</v>
      </c>
      <c r="D99" s="62" t="s">
        <v>754</v>
      </c>
      <c r="E99" s="62" t="s">
        <v>610</v>
      </c>
      <c r="F99" s="62" t="s">
        <v>750</v>
      </c>
      <c r="G99" s="64" t="s">
        <v>65</v>
      </c>
      <c r="H99" s="64" t="s">
        <v>65</v>
      </c>
      <c r="I99" s="62" t="s">
        <v>532</v>
      </c>
      <c r="J99" s="62"/>
      <c r="K99" s="92" t="s">
        <v>257</v>
      </c>
      <c r="L99" s="123"/>
    </row>
    <row r="100" spans="1:12" s="79" customFormat="1" ht="15.75" thickBot="1" x14ac:dyDescent="0.25">
      <c r="A100" s="104">
        <f t="shared" si="2"/>
        <v>45381</v>
      </c>
      <c r="B100" s="66">
        <v>0.375</v>
      </c>
      <c r="C100" s="67" t="s">
        <v>573</v>
      </c>
      <c r="D100" s="67" t="s">
        <v>661</v>
      </c>
      <c r="E100" s="105" t="s">
        <v>169</v>
      </c>
      <c r="F100" s="67" t="s">
        <v>652</v>
      </c>
      <c r="G100" s="105"/>
      <c r="H100" s="67" t="s">
        <v>635</v>
      </c>
      <c r="I100" s="67"/>
      <c r="J100" s="67" t="s">
        <v>574</v>
      </c>
      <c r="K100" s="67"/>
      <c r="L100" s="131"/>
    </row>
    <row r="101" spans="1:12" s="79" customFormat="1" x14ac:dyDescent="0.2">
      <c r="A101" s="106">
        <f t="shared" si="2"/>
        <v>45381</v>
      </c>
      <c r="B101" s="70">
        <v>0.42708333333333331</v>
      </c>
      <c r="C101" s="72" t="s">
        <v>572</v>
      </c>
      <c r="D101" s="72" t="s">
        <v>662</v>
      </c>
      <c r="E101" s="72" t="s">
        <v>665</v>
      </c>
      <c r="F101" s="72" t="s">
        <v>732</v>
      </c>
      <c r="G101" s="107" t="s">
        <v>89</v>
      </c>
      <c r="H101" s="72"/>
      <c r="I101" s="72"/>
      <c r="J101" s="115" t="s">
        <v>198</v>
      </c>
      <c r="K101" s="108"/>
      <c r="L101" s="124" t="s">
        <v>775</v>
      </c>
    </row>
    <row r="102" spans="1:12" s="79" customFormat="1" x14ac:dyDescent="0.2">
      <c r="A102" s="106">
        <f t="shared" si="2"/>
        <v>45381</v>
      </c>
      <c r="B102" s="70">
        <v>0.47916666666666669</v>
      </c>
      <c r="C102" s="80" t="s">
        <v>571</v>
      </c>
      <c r="D102" s="72" t="s">
        <v>663</v>
      </c>
      <c r="E102" s="72" t="s">
        <v>666</v>
      </c>
      <c r="F102" s="116"/>
      <c r="G102" s="108"/>
      <c r="H102" s="72"/>
      <c r="I102" s="72"/>
      <c r="J102" s="108"/>
      <c r="K102" s="108"/>
      <c r="L102" s="125" t="s">
        <v>771</v>
      </c>
    </row>
    <row r="103" spans="1:12" s="79" customFormat="1" ht="15.75" thickBot="1" x14ac:dyDescent="0.25">
      <c r="A103" s="109">
        <f t="shared" si="2"/>
        <v>45015</v>
      </c>
      <c r="B103" s="74">
        <v>0.53125</v>
      </c>
      <c r="C103" s="75" t="s">
        <v>570</v>
      </c>
      <c r="D103" s="75" t="s">
        <v>664</v>
      </c>
      <c r="E103" s="75" t="s">
        <v>655</v>
      </c>
      <c r="F103" s="117"/>
      <c r="G103" s="110"/>
      <c r="H103" s="110"/>
      <c r="I103" s="75"/>
      <c r="J103" s="110"/>
      <c r="K103" s="110"/>
      <c r="L103" s="133"/>
    </row>
    <row r="104" spans="1:12" ht="15.75" thickBot="1" x14ac:dyDescent="0.25">
      <c r="A104" s="119">
        <v>45036</v>
      </c>
      <c r="B104" s="158" t="s">
        <v>767</v>
      </c>
      <c r="C104" s="159"/>
      <c r="D104" s="159"/>
      <c r="E104" s="159"/>
      <c r="F104" s="159"/>
      <c r="G104" s="159"/>
      <c r="H104" s="159"/>
      <c r="I104" s="159"/>
      <c r="J104" s="159"/>
      <c r="K104" s="159"/>
      <c r="L104" s="136"/>
    </row>
  </sheetData>
  <mergeCells count="4">
    <mergeCell ref="C70:K72"/>
    <mergeCell ref="C77:K79"/>
    <mergeCell ref="B104:K104"/>
    <mergeCell ref="C30:K33"/>
  </mergeCells>
  <phoneticPr fontId="4" type="noConversion"/>
  <conditionalFormatting sqref="C1:K1 G2:J2 D2:E3 H2:H4 I3:J3 D4 J4:J5 D5:E5 G5 C6:F6 J6:K6 I6:I9 C7:D9 F7:F9 D10 G10:H12 C11:D12 K12:K13 C13 H13 D14:H14 E15:H17 F18:H18 J18:J19 F19:G20 I20:J20 F21:K21 G23 C26 E26 G26:H29 K26:K29 C27:E27 E28:E29 C28:C30 E34:F34 J34:K34 G35 D35:F37 I35:K37 D38 F38:J38 C39:D39 F39 H39:J39 F40:J40 D40:D41 F41 I41:J41 D42:F42 C43:F43 D44:F44 F45 J45 D45:D47 G46:G48 H46:H49 K47:K53 C48:D51 E50 G50:J50 G51 I51 H51:H52 F52:G52 C53 E54:F55 I55 D56:F56 H56:I57 C57:F57 G58:H61 J59:K61 D59:D63 H62 C62:C63 F62:F65 G64 E66:E69 G66:I69 K66:K69 C67 C70 C73:D74 J73:J76 G75 C75:C77 G76:H76 D80 F80:F83 I80:I83 K80:K83 C81:D81 D82:D83 E84:E85 I84:K87 D86:E86 C87:D87 G88:I88 C88:E89 H89:K89 C90:K90 C91 E91:H91 J91:K91 K92 F92:F93 C92:D95 F94:G95 F96:F97 H96:H97 J96:K99 F98:H99 C99:D99 D100:E101 G100:H101 D102 G102 D103:E103 G103:H103 C105:K1048576">
    <cfRule type="cellIs" dxfId="3" priority="9" operator="equal">
      <formula>10</formula>
    </cfRule>
  </conditionalFormatting>
  <conditionalFormatting sqref="G97">
    <cfRule type="cellIs" dxfId="2" priority="5" operator="equal">
      <formula>10</formula>
    </cfRule>
  </conditionalFormatting>
  <conditionalFormatting sqref="J101:K103">
    <cfRule type="cellIs" dxfId="1" priority="4" operator="equal">
      <formula>10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300" r:id="rId1"/>
  <rowBreaks count="1" manualBreakCount="1">
    <brk id="33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C000"/>
  </sheetPr>
  <dimension ref="A1:BP107"/>
  <sheetViews>
    <sheetView zoomScale="70" zoomScaleNormal="70" workbookViewId="0">
      <pane xSplit="2" ySplit="1" topLeftCell="AF2" activePane="bottomRight" state="frozen"/>
      <selection pane="topRight" activeCell="C1" sqref="C1"/>
      <selection pane="bottomLeft" activeCell="A2" sqref="A2"/>
      <selection pane="bottomRight" activeCell="BQ1" sqref="BQ1"/>
    </sheetView>
  </sheetViews>
  <sheetFormatPr defaultColWidth="10.85546875" defaultRowHeight="15" x14ac:dyDescent="0.25"/>
  <cols>
    <col min="1" max="1" width="12.140625" bestFit="1" customWidth="1"/>
    <col min="2" max="2" width="18.28515625" customWidth="1"/>
    <col min="3" max="3" width="6.85546875" bestFit="1" customWidth="1"/>
    <col min="4" max="4" width="4.7109375" customWidth="1"/>
    <col min="5" max="5" width="2.28515625" bestFit="1" customWidth="1"/>
    <col min="6" max="6" width="4.7109375" customWidth="1"/>
    <col min="7" max="7" width="10.140625" customWidth="1"/>
    <col min="8" max="8" width="4.7109375" customWidth="1"/>
    <col min="9" max="9" width="2.28515625" bestFit="1" customWidth="1"/>
    <col min="10" max="10" width="4.7109375" customWidth="1"/>
    <col min="11" max="11" width="6.85546875" bestFit="1" customWidth="1"/>
    <col min="12" max="12" width="6.140625" bestFit="1" customWidth="1"/>
    <col min="13" max="13" width="2.28515625" bestFit="1" customWidth="1"/>
    <col min="14" max="14" width="6.140625" bestFit="1" customWidth="1"/>
    <col min="15" max="15" width="6.5703125" customWidth="1"/>
    <col min="16" max="16" width="4.7109375" customWidth="1"/>
    <col min="17" max="17" width="2.28515625" bestFit="1" customWidth="1"/>
    <col min="18" max="18" width="4.7109375" customWidth="1"/>
    <col min="19" max="19" width="9.7109375" customWidth="1"/>
    <col min="20" max="20" width="4.7109375" customWidth="1"/>
    <col min="21" max="21" width="2.28515625" bestFit="1" customWidth="1"/>
    <col min="22" max="22" width="4.7109375" customWidth="1"/>
    <col min="23" max="23" width="6.85546875" bestFit="1" customWidth="1"/>
    <col min="24" max="24" width="6.140625" bestFit="1" customWidth="1"/>
    <col min="25" max="25" width="2.28515625" bestFit="1" customWidth="1"/>
    <col min="26" max="26" width="4.7109375" customWidth="1"/>
    <col min="27" max="27" width="6.85546875" customWidth="1"/>
    <col min="28" max="28" width="4.7109375" customWidth="1"/>
    <col min="29" max="29" width="2.28515625" bestFit="1" customWidth="1"/>
    <col min="30" max="30" width="4.7109375" customWidth="1"/>
    <col min="31" max="31" width="10.42578125" customWidth="1"/>
    <col min="32" max="32" width="4.7109375" customWidth="1"/>
    <col min="33" max="33" width="2.28515625" bestFit="1" customWidth="1"/>
    <col min="34" max="34" width="4.7109375" customWidth="1"/>
    <col min="35" max="35" width="10.5703125" customWidth="1"/>
    <col min="36" max="38" width="4.7109375" customWidth="1"/>
    <col min="40" max="40" width="10.85546875" style="3"/>
    <col min="41" max="43" width="4.28515625" style="3" bestFit="1" customWidth="1"/>
    <col min="44" max="50" width="4.5703125" style="2" bestFit="1" customWidth="1"/>
    <col min="51" max="51" width="4.42578125" style="2" customWidth="1"/>
    <col min="52" max="57" width="4.5703125" style="2" customWidth="1"/>
    <col min="58" max="58" width="4.5703125" style="1" bestFit="1" customWidth="1"/>
    <col min="59" max="66" width="4.5703125" style="1" customWidth="1"/>
  </cols>
  <sheetData>
    <row r="1" spans="1:68" ht="68.25" customHeight="1" x14ac:dyDescent="0.25">
      <c r="A1" s="9" t="s">
        <v>30</v>
      </c>
      <c r="B1" s="10" t="s">
        <v>31</v>
      </c>
      <c r="C1" s="10"/>
      <c r="D1" s="166" t="str">
        <f>Fixtures!C1</f>
        <v>Bradford College Court 1</v>
      </c>
      <c r="E1" s="167"/>
      <c r="F1" s="168"/>
      <c r="G1" s="15"/>
      <c r="H1" s="166" t="str">
        <f>Fixtures!D1</f>
        <v>Bradford College Court 2</v>
      </c>
      <c r="I1" s="167"/>
      <c r="J1" s="168"/>
      <c r="K1" s="15"/>
      <c r="L1" s="166" t="str">
        <f>Fixtures!E1</f>
        <v>Lighthouse</v>
      </c>
      <c r="M1" s="167"/>
      <c r="N1" s="168"/>
      <c r="O1" s="15"/>
      <c r="P1" s="166" t="str">
        <f>Fixtures!F1</f>
        <v>North Halifax Grammar</v>
      </c>
      <c r="Q1" s="167"/>
      <c r="R1" s="168"/>
      <c r="S1" s="15"/>
      <c r="T1" s="166" t="str">
        <f>Fixtures!G1</f>
        <v>Huddersfield Uni Court 1</v>
      </c>
      <c r="U1" s="167"/>
      <c r="V1" s="168"/>
      <c r="W1" s="15"/>
      <c r="X1" s="166" t="str">
        <f>Fixtures!H1</f>
        <v>Huddersfield Uni Court 2</v>
      </c>
      <c r="Y1" s="167"/>
      <c r="Z1" s="168"/>
      <c r="AA1" s="15"/>
      <c r="AB1" s="166" t="str">
        <f>Fixtures!I1</f>
        <v>Trinity College Leeds</v>
      </c>
      <c r="AC1" s="167"/>
      <c r="AD1" s="168"/>
      <c r="AE1" s="15"/>
      <c r="AF1" s="166" t="str">
        <f>Fixtures!J1</f>
        <v>Freeston</v>
      </c>
      <c r="AG1" s="167"/>
      <c r="AH1" s="168"/>
      <c r="AI1" s="15"/>
      <c r="AJ1" s="166" t="str">
        <f>Fixtures!K1</f>
        <v>Sedbergh</v>
      </c>
      <c r="AK1" s="167"/>
      <c r="AL1" s="168"/>
      <c r="AN1" s="3" t="s">
        <v>1</v>
      </c>
      <c r="AO1" s="5">
        <f>A2</f>
        <v>45192</v>
      </c>
      <c r="AP1" s="5">
        <f>A6</f>
        <v>45199</v>
      </c>
      <c r="AQ1" s="5">
        <f>A10</f>
        <v>45206</v>
      </c>
      <c r="AR1" s="5">
        <f>A14</f>
        <v>45213</v>
      </c>
      <c r="AS1" s="5">
        <f>A18</f>
        <v>45220</v>
      </c>
      <c r="AT1" s="5">
        <f>A22</f>
        <v>45227</v>
      </c>
      <c r="AU1" s="5">
        <f>A26</f>
        <v>45234</v>
      </c>
      <c r="AV1" s="5">
        <f>A30</f>
        <v>45241</v>
      </c>
      <c r="AW1" s="5">
        <f>A34</f>
        <v>45248</v>
      </c>
      <c r="AX1" s="5">
        <f>A38</f>
        <v>45255</v>
      </c>
      <c r="AY1" s="5">
        <f>A42</f>
        <v>45262</v>
      </c>
      <c r="AZ1" s="5">
        <f>A46</f>
        <v>45269</v>
      </c>
      <c r="BA1" s="5">
        <f>A50</f>
        <v>45276</v>
      </c>
      <c r="BB1" s="5">
        <f>A54</f>
        <v>45297</v>
      </c>
      <c r="BC1" s="5">
        <f>A58</f>
        <v>45304</v>
      </c>
      <c r="BD1" s="5">
        <f>A62</f>
        <v>45311</v>
      </c>
      <c r="BE1" s="5">
        <f>A66</f>
        <v>45318</v>
      </c>
      <c r="BF1" s="5">
        <f>A70</f>
        <v>45325</v>
      </c>
      <c r="BG1" s="5">
        <f>A74</f>
        <v>45332</v>
      </c>
      <c r="BH1" s="5">
        <f>A78</f>
        <v>45339</v>
      </c>
      <c r="BI1" s="5">
        <f>A82</f>
        <v>45346</v>
      </c>
      <c r="BJ1" s="5">
        <f>A86</f>
        <v>45353</v>
      </c>
      <c r="BK1" s="5">
        <f>A92</f>
        <v>45360</v>
      </c>
      <c r="BL1" s="5">
        <f>A94</f>
        <v>45367</v>
      </c>
      <c r="BM1" s="5">
        <f>A98</f>
        <v>45374</v>
      </c>
      <c r="BN1" s="5">
        <f>A102</f>
        <v>45381</v>
      </c>
      <c r="BO1" s="1" t="s">
        <v>32</v>
      </c>
    </row>
    <row r="2" spans="1:68" ht="15.75" x14ac:dyDescent="0.25">
      <c r="A2" s="7">
        <v>45192</v>
      </c>
      <c r="B2" s="13">
        <f>Fixtures!B2</f>
        <v>0.375</v>
      </c>
      <c r="C2" s="14" t="str">
        <f>(Fixtures!C2)</f>
        <v>9 v 8</v>
      </c>
      <c r="D2" s="14" t="str">
        <f>LEFT(C2,2)</f>
        <v xml:space="preserve">9 </v>
      </c>
      <c r="E2" s="14" t="s">
        <v>33</v>
      </c>
      <c r="F2" s="14" t="str">
        <f t="shared" ref="F2" si="0">RIGHT(C2,2)</f>
        <v xml:space="preserve"> 8</v>
      </c>
      <c r="G2" s="14" t="str">
        <f>(Fixtures!D2)</f>
        <v>19 v 18</v>
      </c>
      <c r="H2" s="14" t="str">
        <f t="shared" ref="H2" si="1">LEFT(G2,2)</f>
        <v>19</v>
      </c>
      <c r="I2" s="14" t="s">
        <v>33</v>
      </c>
      <c r="J2" s="14" t="str">
        <f t="shared" ref="J2" si="2">RIGHT(G2,2)</f>
        <v>18</v>
      </c>
      <c r="K2" s="14" t="str">
        <f>(Fixtures!E2)</f>
        <v>70 v 63</v>
      </c>
      <c r="L2" s="14" t="str">
        <f t="shared" ref="L2" si="3">LEFT(K2,2)</f>
        <v>70</v>
      </c>
      <c r="M2" s="14" t="s">
        <v>33</v>
      </c>
      <c r="N2" s="14" t="str">
        <f t="shared" ref="N2" si="4">RIGHT(K2,2)</f>
        <v>63</v>
      </c>
      <c r="O2" s="14" t="str">
        <f>(Fixtures!F2)</f>
        <v>49 v 48</v>
      </c>
      <c r="P2" s="14" t="str">
        <f t="shared" ref="P2" si="5">LEFT(O2,2)</f>
        <v>49</v>
      </c>
      <c r="Q2" s="14" t="s">
        <v>33</v>
      </c>
      <c r="R2" s="14" t="str">
        <f t="shared" ref="R2" si="6">RIGHT(O2,2)</f>
        <v>48</v>
      </c>
      <c r="S2" s="14" t="str">
        <f>(Fixtures!G2)</f>
        <v>33 v 35</v>
      </c>
      <c r="T2" s="14" t="str">
        <f t="shared" ref="T2" si="7">LEFT(S2,2)</f>
        <v>33</v>
      </c>
      <c r="U2" s="14" t="s">
        <v>33</v>
      </c>
      <c r="V2" s="14" t="str">
        <f t="shared" ref="V2" si="8">RIGHT(S2,2)</f>
        <v>35</v>
      </c>
      <c r="W2" s="14" t="str">
        <f>(Fixtures!H2)</f>
        <v>59 v 58</v>
      </c>
      <c r="X2" s="14" t="str">
        <f t="shared" ref="X2" si="9">LEFT(W2,2)</f>
        <v>59</v>
      </c>
      <c r="Y2" s="14" t="s">
        <v>33</v>
      </c>
      <c r="Z2" s="14" t="str">
        <f t="shared" ref="Z2" si="10">RIGHT(W2,2)</f>
        <v>58</v>
      </c>
      <c r="AA2" s="14" t="str">
        <f>(Fixtures!I2)</f>
        <v>67 v 61</v>
      </c>
      <c r="AB2" s="14" t="str">
        <f>LEFT(AA2,2)</f>
        <v>67</v>
      </c>
      <c r="AC2" s="14" t="s">
        <v>33</v>
      </c>
      <c r="AD2" s="14" t="str">
        <f>RIGHT(AA2,2)</f>
        <v>61</v>
      </c>
      <c r="AE2" s="14" t="str">
        <f>(Fixtures!J2)</f>
        <v>26 v 30</v>
      </c>
      <c r="AF2" s="14" t="str">
        <f>LEFT(AE2,2)</f>
        <v>26</v>
      </c>
      <c r="AG2" s="14" t="s">
        <v>33</v>
      </c>
      <c r="AH2" s="14" t="str">
        <f>RIGHT(AE2,2)</f>
        <v>30</v>
      </c>
      <c r="AI2" s="14" t="str">
        <f>(Fixtures!K2)</f>
        <v>29 v 28</v>
      </c>
      <c r="AJ2" s="14" t="str">
        <f>LEFT(AI2,2)</f>
        <v>29</v>
      </c>
      <c r="AK2" s="14" t="s">
        <v>33</v>
      </c>
      <c r="AL2" s="14" t="str">
        <f>RIGHT(AI2,2)</f>
        <v>28</v>
      </c>
      <c r="AN2" s="22">
        <v>1</v>
      </c>
      <c r="AO2" s="11">
        <f>COUNTIF($D$2:$AL$5,$AN2)</f>
        <v>0</v>
      </c>
      <c r="AP2" s="11">
        <f>COUNTIF($D$6:$AL$9,$AN2)</f>
        <v>1</v>
      </c>
      <c r="AQ2" s="11">
        <f>COUNTIF($D$10:$AL$13,$AN2)</f>
        <v>1</v>
      </c>
      <c r="AR2" s="11">
        <f>COUNTIF($D$14:$AL$17,$AN2)</f>
        <v>1</v>
      </c>
      <c r="AS2" s="11">
        <f>COUNTIF($D$18:$AL$21,$AN2)</f>
        <v>1</v>
      </c>
      <c r="AT2" s="11">
        <f>COUNTIF($D$22:$AL$25,$AN2)</f>
        <v>0</v>
      </c>
      <c r="AU2" s="11">
        <f>COUNTIF($D$26:$AL$29,$AN2)</f>
        <v>1</v>
      </c>
      <c r="AV2" s="11">
        <f>COUNTIF($D$30:$AL$33,$AN2)</f>
        <v>0</v>
      </c>
      <c r="AW2" s="11">
        <f>COUNTIF($D$34:$AL$37,$AN2)</f>
        <v>1</v>
      </c>
      <c r="AX2" s="11">
        <f>COUNTIF($D$38:$AL$41,$AN2)</f>
        <v>1</v>
      </c>
      <c r="AY2" s="11">
        <f>COUNTIF($D$42:$AL$45,$AN2)</f>
        <v>1</v>
      </c>
      <c r="AZ2" s="11">
        <f>COUNTIF($D$46:$AL$49,$AN2)</f>
        <v>1</v>
      </c>
      <c r="BA2" s="11">
        <f>COUNTIF($D$50:$AL$53,$AN2)</f>
        <v>0</v>
      </c>
      <c r="BB2" s="11">
        <f>COUNTIF($D$54:$AL$57,$AN2)</f>
        <v>1</v>
      </c>
      <c r="BC2" s="11">
        <f>COUNTIF($D$58:$AL$61,$AN2)</f>
        <v>1</v>
      </c>
      <c r="BD2" s="11">
        <f>COUNTIF($D$62:$AL$65,$AN2)</f>
        <v>1</v>
      </c>
      <c r="BE2" s="11">
        <f>COUNTIF($D$66:$AL$69,$AN2)</f>
        <v>1</v>
      </c>
      <c r="BF2" s="11">
        <f>COUNTIF($D$70:$AL$73,$AN2)</f>
        <v>0</v>
      </c>
      <c r="BG2" s="11">
        <f>COUNTIF($D$74:$AL$77,$AN2)</f>
        <v>0</v>
      </c>
      <c r="BH2" s="11">
        <f>COUNTIF($D$78:$AL$81,$AN2)</f>
        <v>0</v>
      </c>
      <c r="BI2" s="11">
        <f>COUNTIF($D$82:$AL$85,$AN2)</f>
        <v>1</v>
      </c>
      <c r="BJ2" s="11">
        <f>COUNTIF($D$86:$AL$89,$AN2)</f>
        <v>1</v>
      </c>
      <c r="BK2" s="11">
        <f>COUNTIF($D$90:$AL$93,$AN2)</f>
        <v>1</v>
      </c>
      <c r="BL2" s="11">
        <f>COUNTIF($D$94:$AL$97,$AN2)</f>
        <v>1</v>
      </c>
      <c r="BM2" s="11">
        <f>COUNTIF($D$98:$AL$101,$AN2)</f>
        <v>1</v>
      </c>
      <c r="BN2" s="11">
        <f>COUNTIF($D$102:$AL$105,$AN2)</f>
        <v>0</v>
      </c>
      <c r="BO2" s="8">
        <f>SUM(AO2:BN2)</f>
        <v>18</v>
      </c>
      <c r="BP2" t="str">
        <f>IF(BO2&gt;18,1,"")</f>
        <v/>
      </c>
    </row>
    <row r="3" spans="1:68" ht="15.75" x14ac:dyDescent="0.25">
      <c r="A3" s="7">
        <v>45192</v>
      </c>
      <c r="B3" s="13">
        <f>Fixtures!B3</f>
        <v>0.42708333333333331</v>
      </c>
      <c r="C3" s="14" t="str">
        <f>(Fixtures!C3)</f>
        <v>3 v 5</v>
      </c>
      <c r="D3" s="14" t="str">
        <f t="shared" ref="D3:D6" si="11">LEFT(C3,2)</f>
        <v xml:space="preserve">3 </v>
      </c>
      <c r="E3" s="14" t="s">
        <v>33</v>
      </c>
      <c r="F3" s="14" t="str">
        <f t="shared" ref="F3:F6" si="12">RIGHT(C3,2)</f>
        <v xml:space="preserve"> 5</v>
      </c>
      <c r="G3" s="14" t="str">
        <f>(Fixtures!D3)</f>
        <v>17 v 11</v>
      </c>
      <c r="H3" s="14" t="str">
        <f t="shared" ref="H3:H6" si="13">LEFT(G3,2)</f>
        <v>17</v>
      </c>
      <c r="I3" s="14" t="s">
        <v>33</v>
      </c>
      <c r="J3" s="14" t="str">
        <f t="shared" ref="J3:J6" si="14">RIGHT(G3,2)</f>
        <v>11</v>
      </c>
      <c r="K3" s="14" t="str">
        <f>(Fixtures!E3)</f>
        <v>72 v 68</v>
      </c>
      <c r="L3" s="14" t="str">
        <f t="shared" ref="L3:L6" si="15">LEFT(K3,2)</f>
        <v>72</v>
      </c>
      <c r="M3" s="14" t="s">
        <v>33</v>
      </c>
      <c r="N3" s="14" t="str">
        <f t="shared" ref="N3:N6" si="16">RIGHT(K3,2)</f>
        <v>68</v>
      </c>
      <c r="O3" s="14" t="str">
        <f>(Fixtures!F3)</f>
        <v>47 v 41</v>
      </c>
      <c r="P3" s="14" t="str">
        <f t="shared" ref="P3:P6" si="17">LEFT(O3,2)</f>
        <v>47</v>
      </c>
      <c r="Q3" s="14" t="s">
        <v>33</v>
      </c>
      <c r="R3" s="14" t="str">
        <f t="shared" ref="R3:R6" si="18">RIGHT(O3,2)</f>
        <v>41</v>
      </c>
      <c r="S3" s="14" t="str">
        <f>(Fixtures!G3)</f>
        <v>56 v 60</v>
      </c>
      <c r="T3" s="14" t="str">
        <f t="shared" ref="T3:T6" si="19">LEFT(S3,2)</f>
        <v>56</v>
      </c>
      <c r="U3" s="14" t="s">
        <v>33</v>
      </c>
      <c r="V3" s="14" t="str">
        <f t="shared" ref="V3:V6" si="20">RIGHT(S3,2)</f>
        <v>60</v>
      </c>
      <c r="W3" s="14" t="str">
        <f>(Fixtures!H3)</f>
        <v>57 v 51</v>
      </c>
      <c r="X3" s="14" t="str">
        <f t="shared" ref="X3:X6" si="21">LEFT(W3,2)</f>
        <v>57</v>
      </c>
      <c r="Y3" s="14" t="s">
        <v>33</v>
      </c>
      <c r="Z3" s="14" t="str">
        <f t="shared" ref="Z3:Z6" si="22">RIGHT(W3,2)</f>
        <v>51</v>
      </c>
      <c r="AA3" s="14" t="str">
        <f>(Fixtures!I3)</f>
        <v>69 v 64</v>
      </c>
      <c r="AB3" s="14" t="str">
        <f t="shared" ref="AB3:AB6" si="23">LEFT(AA3,2)</f>
        <v>69</v>
      </c>
      <c r="AC3" s="14" t="s">
        <v>33</v>
      </c>
      <c r="AD3" s="14" t="str">
        <f t="shared" ref="AD3:AD6" si="24">RIGHT(AA3,2)</f>
        <v>64</v>
      </c>
      <c r="AE3" s="14" t="str">
        <f>(Fixtures!J3)</f>
        <v>71 v 66</v>
      </c>
      <c r="AF3" s="14" t="str">
        <f t="shared" ref="AF3:AF6" si="25">LEFT(AE3,2)</f>
        <v>71</v>
      </c>
      <c r="AG3" s="14" t="s">
        <v>33</v>
      </c>
      <c r="AH3" s="14" t="str">
        <f t="shared" ref="AH3:AH6" si="26">RIGHT(AE3,2)</f>
        <v>66</v>
      </c>
      <c r="AI3" s="14" t="str">
        <f>(Fixtures!K3)</f>
        <v>27 v 21</v>
      </c>
      <c r="AJ3" s="14" t="str">
        <f t="shared" ref="AJ3:AJ6" si="27">LEFT(AI3,2)</f>
        <v>27</v>
      </c>
      <c r="AK3" s="14" t="s">
        <v>33</v>
      </c>
      <c r="AL3" s="14" t="str">
        <f t="shared" ref="AL3:AL6" si="28">RIGHT(AI3,2)</f>
        <v>21</v>
      </c>
      <c r="AN3" s="22">
        <v>2</v>
      </c>
      <c r="AO3" s="11">
        <f t="shared" ref="AO3:AO66" si="29">COUNTIF($D$2:$AL$5,$AN3)</f>
        <v>1</v>
      </c>
      <c r="AP3" s="11">
        <f t="shared" ref="AP3:AP66" si="30">COUNTIF($D$6:$AL$9,$AN3)</f>
        <v>1</v>
      </c>
      <c r="AQ3" s="11">
        <f t="shared" ref="AQ3:AQ66" si="31">COUNTIF($D$10:$AL$13,$AN3)</f>
        <v>1</v>
      </c>
      <c r="AR3" s="11">
        <f t="shared" ref="AR3:AR66" si="32">COUNTIF($D$14:$AL$17,$AN3)</f>
        <v>1</v>
      </c>
      <c r="AS3" s="11">
        <f t="shared" ref="AS3:AS66" si="33">COUNTIF($D$18:$AL$21,$AN3)</f>
        <v>1</v>
      </c>
      <c r="AT3" s="11">
        <f t="shared" ref="AT3:AT66" si="34">COUNTIF($D$22:$AL$25,$AN3)</f>
        <v>0</v>
      </c>
      <c r="AU3" s="11">
        <f t="shared" ref="AU3:AU66" si="35">COUNTIF($D$26:$AL$29,$AN3)</f>
        <v>1</v>
      </c>
      <c r="AV3" s="11">
        <f t="shared" ref="AV3:AV66" si="36">COUNTIF($D$30:$AL$33,$AN3)</f>
        <v>0</v>
      </c>
      <c r="AW3" s="11">
        <f t="shared" ref="AW3:AW66" si="37">COUNTIF($D$34:$AL$37,$AN3)</f>
        <v>1</v>
      </c>
      <c r="AX3" s="11">
        <f t="shared" ref="AX3:AX66" si="38">COUNTIF($D$38:$AL$41,$AN3)</f>
        <v>1</v>
      </c>
      <c r="AY3" s="11">
        <f t="shared" ref="AY3:AY66" si="39">COUNTIF($D$42:$AL$45,$AN3)</f>
        <v>1</v>
      </c>
      <c r="AZ3" s="11">
        <f t="shared" ref="AZ3:AZ66" si="40">COUNTIF($D$46:$AL$49,$AN3)</f>
        <v>1</v>
      </c>
      <c r="BA3" s="11">
        <f t="shared" ref="BA3:BA66" si="41">COUNTIF($D$50:$AL$53,$AN3)</f>
        <v>0</v>
      </c>
      <c r="BB3" s="11">
        <f t="shared" ref="BB3:BB66" si="42">COUNTIF($D$54:$AL$57,$AN3)</f>
        <v>1</v>
      </c>
      <c r="BC3" s="11">
        <f t="shared" ref="BC3:BC66" si="43">COUNTIF($D$58:$AL$61,$AN3)</f>
        <v>1</v>
      </c>
      <c r="BD3" s="11">
        <f t="shared" ref="BD3:BD66" si="44">COUNTIF($D$62:$AL$65,$AN3)</f>
        <v>0</v>
      </c>
      <c r="BE3" s="11">
        <f t="shared" ref="BE3:BE66" si="45">COUNTIF($D$66:$AL$69,$AN3)</f>
        <v>1</v>
      </c>
      <c r="BF3" s="11">
        <f t="shared" ref="BF3:BF66" si="46">COUNTIF($D$70:$AL$73,$AN3)</f>
        <v>0</v>
      </c>
      <c r="BG3" s="11">
        <f t="shared" ref="BG3:BG66" si="47">COUNTIF($D$74:$AL$77,$AN3)</f>
        <v>1</v>
      </c>
      <c r="BH3" s="11">
        <f t="shared" ref="BH3:BH66" si="48">COUNTIF($D$78:$AL$81,$AN3)</f>
        <v>0</v>
      </c>
      <c r="BI3" s="11">
        <f t="shared" ref="BI3:BI66" si="49">COUNTIF($D$82:$AL$85,$AN3)</f>
        <v>1</v>
      </c>
      <c r="BJ3" s="11">
        <f t="shared" ref="BJ3:BJ66" si="50">COUNTIF($D$86:$AL$89,$AN3)</f>
        <v>1</v>
      </c>
      <c r="BK3" s="11">
        <f t="shared" ref="BK3:BK66" si="51">COUNTIF($D$90:$AL$93,$AN3)</f>
        <v>0</v>
      </c>
      <c r="BL3" s="11">
        <f t="shared" ref="BL3:BL66" si="52">COUNTIF($D$94:$AL$97,$AN3)</f>
        <v>0</v>
      </c>
      <c r="BM3" s="11">
        <f t="shared" ref="BM3:BM66" si="53">COUNTIF($D$98:$AL$101,$AN3)</f>
        <v>1</v>
      </c>
      <c r="BN3" s="11">
        <f t="shared" ref="BN3:BN66" si="54">COUNTIF($D$102:$AL$105,$AN3)</f>
        <v>1</v>
      </c>
      <c r="BO3" s="8">
        <f>SUM(AO3:BN3)</f>
        <v>18</v>
      </c>
      <c r="BP3" t="str">
        <f>IF(BO3&lt;&gt;18,1,"")</f>
        <v/>
      </c>
    </row>
    <row r="4" spans="1:68" ht="15.75" x14ac:dyDescent="0.25">
      <c r="A4" s="7">
        <v>45192</v>
      </c>
      <c r="B4" s="13">
        <f>Fixtures!B4</f>
        <v>0.47916666666666669</v>
      </c>
      <c r="C4" s="14" t="str">
        <f>(Fixtures!C4)</f>
        <v>6 v 10</v>
      </c>
      <c r="D4" s="14" t="str">
        <f t="shared" si="11"/>
        <v xml:space="preserve">6 </v>
      </c>
      <c r="E4" s="14" t="s">
        <v>33</v>
      </c>
      <c r="F4" s="14" t="str">
        <f t="shared" si="12"/>
        <v>10</v>
      </c>
      <c r="G4" s="14" t="str">
        <f>(Fixtures!D4)</f>
        <v>16 v 20</v>
      </c>
      <c r="H4" s="14" t="str">
        <f t="shared" si="13"/>
        <v>16</v>
      </c>
      <c r="I4" s="14" t="s">
        <v>33</v>
      </c>
      <c r="J4" s="14" t="str">
        <f t="shared" si="14"/>
        <v>20</v>
      </c>
      <c r="K4" s="14" t="str">
        <f>(Fixtures!E4)</f>
        <v>22 v 24</v>
      </c>
      <c r="L4" s="14" t="str">
        <f t="shared" si="15"/>
        <v>22</v>
      </c>
      <c r="M4" s="14" t="s">
        <v>33</v>
      </c>
      <c r="N4" s="14" t="str">
        <f t="shared" si="16"/>
        <v>24</v>
      </c>
      <c r="O4" s="14" t="str">
        <f>(Fixtures!D5)</f>
        <v>43 v 45</v>
      </c>
      <c r="P4" s="14" t="str">
        <f t="shared" si="17"/>
        <v>43</v>
      </c>
      <c r="Q4" s="14" t="s">
        <v>33</v>
      </c>
      <c r="R4" s="14" t="str">
        <f t="shared" si="18"/>
        <v>45</v>
      </c>
      <c r="S4" s="14" t="str">
        <f>(Fixtures!G4)</f>
        <v>46 v 50</v>
      </c>
      <c r="T4" s="14" t="str">
        <f t="shared" si="19"/>
        <v>46</v>
      </c>
      <c r="U4" s="14" t="s">
        <v>33</v>
      </c>
      <c r="V4" s="14" t="str">
        <f t="shared" si="20"/>
        <v>50</v>
      </c>
      <c r="W4" s="14" t="str">
        <f>(Fixtures!H4)</f>
        <v>53 v 55</v>
      </c>
      <c r="X4" s="14" t="str">
        <f t="shared" si="21"/>
        <v>53</v>
      </c>
      <c r="Y4" s="14" t="s">
        <v>33</v>
      </c>
      <c r="Z4" s="14" t="str">
        <f t="shared" si="22"/>
        <v>55</v>
      </c>
      <c r="AA4" s="14" t="str">
        <f>(Fixtures!I4)</f>
        <v>62 v 65</v>
      </c>
      <c r="AB4" s="14" t="str">
        <f t="shared" si="23"/>
        <v>62</v>
      </c>
      <c r="AC4" s="14" t="s">
        <v>33</v>
      </c>
      <c r="AD4" s="14" t="str">
        <f t="shared" si="24"/>
        <v>65</v>
      </c>
      <c r="AE4" s="14">
        <f>(Fixtures!J4)</f>
        <v>0</v>
      </c>
      <c r="AF4" s="14" t="str">
        <f t="shared" si="25"/>
        <v>0</v>
      </c>
      <c r="AG4" s="14" t="s">
        <v>33</v>
      </c>
      <c r="AH4" s="14" t="str">
        <f t="shared" si="26"/>
        <v>0</v>
      </c>
      <c r="AI4" s="14" t="str">
        <f>(Fixtures!K4)</f>
        <v>23 v 25</v>
      </c>
      <c r="AJ4" s="14" t="str">
        <f t="shared" si="27"/>
        <v>23</v>
      </c>
      <c r="AK4" s="14" t="s">
        <v>33</v>
      </c>
      <c r="AL4" s="14" t="str">
        <f t="shared" si="28"/>
        <v>25</v>
      </c>
      <c r="AN4" s="22">
        <v>3</v>
      </c>
      <c r="AO4" s="11">
        <f t="shared" si="29"/>
        <v>1</v>
      </c>
      <c r="AP4" s="11">
        <f t="shared" si="30"/>
        <v>1</v>
      </c>
      <c r="AQ4" s="11">
        <f t="shared" si="31"/>
        <v>1</v>
      </c>
      <c r="AR4" s="11">
        <f t="shared" si="32"/>
        <v>1</v>
      </c>
      <c r="AS4" s="11">
        <f t="shared" si="33"/>
        <v>1</v>
      </c>
      <c r="AT4" s="11">
        <f t="shared" si="34"/>
        <v>0</v>
      </c>
      <c r="AU4" s="11">
        <f t="shared" si="35"/>
        <v>1</v>
      </c>
      <c r="AV4" s="11">
        <f t="shared" si="36"/>
        <v>0</v>
      </c>
      <c r="AW4" s="11">
        <f t="shared" si="37"/>
        <v>1</v>
      </c>
      <c r="AX4" s="11">
        <f t="shared" si="38"/>
        <v>1</v>
      </c>
      <c r="AY4" s="11">
        <f t="shared" si="39"/>
        <v>1</v>
      </c>
      <c r="AZ4" s="11">
        <f t="shared" si="40"/>
        <v>1</v>
      </c>
      <c r="BA4" s="11">
        <f t="shared" si="41"/>
        <v>0</v>
      </c>
      <c r="BB4" s="11">
        <f t="shared" si="42"/>
        <v>1</v>
      </c>
      <c r="BC4" s="11">
        <f t="shared" si="43"/>
        <v>1</v>
      </c>
      <c r="BD4" s="11">
        <f t="shared" si="44"/>
        <v>0</v>
      </c>
      <c r="BE4" s="11">
        <f t="shared" si="45"/>
        <v>1</v>
      </c>
      <c r="BF4" s="11">
        <f t="shared" si="46"/>
        <v>0</v>
      </c>
      <c r="BG4" s="11">
        <f t="shared" si="47"/>
        <v>1</v>
      </c>
      <c r="BH4" s="11">
        <f t="shared" si="48"/>
        <v>0</v>
      </c>
      <c r="BI4" s="11">
        <f t="shared" si="49"/>
        <v>1</v>
      </c>
      <c r="BJ4" s="11">
        <f t="shared" si="50"/>
        <v>1</v>
      </c>
      <c r="BK4" s="11">
        <f t="shared" si="51"/>
        <v>0</v>
      </c>
      <c r="BL4" s="11">
        <f t="shared" si="52"/>
        <v>1</v>
      </c>
      <c r="BM4" s="11">
        <f t="shared" si="53"/>
        <v>1</v>
      </c>
      <c r="BN4" s="11">
        <f t="shared" si="54"/>
        <v>0</v>
      </c>
      <c r="BO4" s="8">
        <f>SUM(AO4:BN4)</f>
        <v>18</v>
      </c>
      <c r="BP4" t="str">
        <f t="shared" ref="BP4:BP21" si="55">IF(BO4&lt;&gt;18,1,"")</f>
        <v/>
      </c>
    </row>
    <row r="5" spans="1:68" ht="15.75" x14ac:dyDescent="0.25">
      <c r="A5" s="7">
        <v>45192</v>
      </c>
      <c r="B5" s="13">
        <f>Fixtures!B5</f>
        <v>0.53125</v>
      </c>
      <c r="C5" s="14" t="str">
        <f>(Fixtures!C5)</f>
        <v>2 v 4</v>
      </c>
      <c r="D5" s="14" t="str">
        <f t="shared" si="11"/>
        <v xml:space="preserve">2 </v>
      </c>
      <c r="E5" s="14" t="s">
        <v>33</v>
      </c>
      <c r="F5" s="14" t="str">
        <f t="shared" si="12"/>
        <v xml:space="preserve"> 4</v>
      </c>
      <c r="G5" s="14" t="e">
        <f>(Fixtures!#REF!)</f>
        <v>#REF!</v>
      </c>
      <c r="H5" s="14" t="e">
        <f t="shared" si="13"/>
        <v>#REF!</v>
      </c>
      <c r="I5" s="14" t="s">
        <v>33</v>
      </c>
      <c r="J5" s="14" t="e">
        <f t="shared" si="14"/>
        <v>#REF!</v>
      </c>
      <c r="K5" s="14" t="str">
        <f>(Fixtures!E5)</f>
        <v>31 v 34</v>
      </c>
      <c r="L5" s="14" t="str">
        <f t="shared" si="15"/>
        <v>31</v>
      </c>
      <c r="M5" s="14" t="s">
        <v>33</v>
      </c>
      <c r="N5" s="14" t="str">
        <f t="shared" si="16"/>
        <v>34</v>
      </c>
      <c r="O5" s="14">
        <f>(Fixtures!F5)</f>
        <v>0</v>
      </c>
      <c r="P5" s="14" t="str">
        <f t="shared" si="17"/>
        <v>0</v>
      </c>
      <c r="Q5" s="14" t="s">
        <v>33</v>
      </c>
      <c r="R5" s="14" t="str">
        <f t="shared" si="18"/>
        <v>0</v>
      </c>
      <c r="S5" s="14">
        <f>(Fixtures!G5)</f>
        <v>0</v>
      </c>
      <c r="T5" s="14" t="str">
        <f t="shared" si="19"/>
        <v>0</v>
      </c>
      <c r="U5" s="14" t="s">
        <v>33</v>
      </c>
      <c r="V5" s="14" t="str">
        <f t="shared" si="20"/>
        <v>0</v>
      </c>
      <c r="W5" s="14">
        <f>(Fixtures!H5)</f>
        <v>0</v>
      </c>
      <c r="X5" s="14" t="str">
        <f t="shared" si="21"/>
        <v>0</v>
      </c>
      <c r="Y5" s="14" t="s">
        <v>33</v>
      </c>
      <c r="Z5" s="14" t="str">
        <f t="shared" si="22"/>
        <v>0</v>
      </c>
      <c r="AA5" s="14">
        <f>(Fixtures!I5)</f>
        <v>0</v>
      </c>
      <c r="AB5" s="14" t="str">
        <f t="shared" si="23"/>
        <v>0</v>
      </c>
      <c r="AC5" s="14" t="s">
        <v>33</v>
      </c>
      <c r="AD5" s="14" t="str">
        <f t="shared" si="24"/>
        <v>0</v>
      </c>
      <c r="AE5" s="14">
        <f>(Fixtures!J5)</f>
        <v>0</v>
      </c>
      <c r="AF5" s="14" t="str">
        <f t="shared" si="25"/>
        <v>0</v>
      </c>
      <c r="AG5" s="14" t="s">
        <v>33</v>
      </c>
      <c r="AH5" s="14" t="str">
        <f t="shared" si="26"/>
        <v>0</v>
      </c>
      <c r="AI5" s="14">
        <f>(Fixtures!K5)</f>
        <v>0</v>
      </c>
      <c r="AJ5" s="14" t="str">
        <f t="shared" si="27"/>
        <v>0</v>
      </c>
      <c r="AK5" s="14" t="s">
        <v>33</v>
      </c>
      <c r="AL5" s="14" t="str">
        <f t="shared" si="28"/>
        <v>0</v>
      </c>
      <c r="AN5" s="22">
        <v>4</v>
      </c>
      <c r="AO5" s="11">
        <f t="shared" si="29"/>
        <v>1</v>
      </c>
      <c r="AP5" s="11">
        <f t="shared" si="30"/>
        <v>1</v>
      </c>
      <c r="AQ5" s="11">
        <f t="shared" si="31"/>
        <v>1</v>
      </c>
      <c r="AR5" s="11">
        <f t="shared" si="32"/>
        <v>1</v>
      </c>
      <c r="AS5" s="11">
        <f t="shared" si="33"/>
        <v>1</v>
      </c>
      <c r="AT5" s="11">
        <f t="shared" si="34"/>
        <v>0</v>
      </c>
      <c r="AU5" s="11">
        <f t="shared" si="35"/>
        <v>1</v>
      </c>
      <c r="AV5" s="11">
        <f t="shared" si="36"/>
        <v>0</v>
      </c>
      <c r="AW5" s="11">
        <f t="shared" si="37"/>
        <v>1</v>
      </c>
      <c r="AX5" s="11">
        <f t="shared" si="38"/>
        <v>1</v>
      </c>
      <c r="AY5" s="11">
        <f t="shared" si="39"/>
        <v>1</v>
      </c>
      <c r="AZ5" s="11">
        <f t="shared" si="40"/>
        <v>1</v>
      </c>
      <c r="BA5" s="11">
        <f t="shared" si="41"/>
        <v>0</v>
      </c>
      <c r="BB5" s="11">
        <f t="shared" si="42"/>
        <v>1</v>
      </c>
      <c r="BC5" s="11">
        <f t="shared" si="43"/>
        <v>1</v>
      </c>
      <c r="BD5" s="11">
        <f t="shared" si="44"/>
        <v>0</v>
      </c>
      <c r="BE5" s="11">
        <f t="shared" si="45"/>
        <v>1</v>
      </c>
      <c r="BF5" s="11">
        <f t="shared" si="46"/>
        <v>0</v>
      </c>
      <c r="BG5" s="11">
        <f t="shared" si="47"/>
        <v>0</v>
      </c>
      <c r="BH5" s="11">
        <f t="shared" si="48"/>
        <v>0</v>
      </c>
      <c r="BI5" s="11">
        <f t="shared" si="49"/>
        <v>1</v>
      </c>
      <c r="BJ5" s="11">
        <f t="shared" si="50"/>
        <v>1</v>
      </c>
      <c r="BK5" s="11">
        <f t="shared" si="51"/>
        <v>1</v>
      </c>
      <c r="BL5" s="11">
        <f t="shared" si="52"/>
        <v>1</v>
      </c>
      <c r="BM5" s="11">
        <f t="shared" si="53"/>
        <v>1</v>
      </c>
      <c r="BN5" s="11">
        <f t="shared" si="54"/>
        <v>0</v>
      </c>
      <c r="BO5" s="8">
        <f t="shared" ref="BO5:BO66" si="56">SUM(AO5:BN5)</f>
        <v>18</v>
      </c>
      <c r="BP5" t="str">
        <f t="shared" si="55"/>
        <v/>
      </c>
    </row>
    <row r="6" spans="1:68" ht="15.75" x14ac:dyDescent="0.25">
      <c r="A6" s="6">
        <f>A2+7</f>
        <v>45199</v>
      </c>
      <c r="B6" s="20">
        <f>Fixtures!B6</f>
        <v>0.375</v>
      </c>
      <c r="C6" s="14" t="str">
        <f>(Fixtures!C6)</f>
        <v>20 v 12</v>
      </c>
      <c r="D6" s="14" t="str">
        <f t="shared" si="11"/>
        <v>20</v>
      </c>
      <c r="E6" s="14" t="s">
        <v>33</v>
      </c>
      <c r="F6" s="14" t="str">
        <f t="shared" si="12"/>
        <v>12</v>
      </c>
      <c r="G6" s="14" t="str">
        <f>(Fixtures!D6)</f>
        <v>41 v 43</v>
      </c>
      <c r="H6" s="14" t="str">
        <f t="shared" si="13"/>
        <v>41</v>
      </c>
      <c r="I6" s="14" t="s">
        <v>33</v>
      </c>
      <c r="J6" s="14" t="str">
        <f t="shared" si="14"/>
        <v>43</v>
      </c>
      <c r="K6" s="14" t="str">
        <f>(Fixtures!E6)</f>
        <v>8 v 4</v>
      </c>
      <c r="L6" s="14" t="str">
        <f t="shared" si="15"/>
        <v xml:space="preserve">8 </v>
      </c>
      <c r="M6" s="14" t="s">
        <v>33</v>
      </c>
      <c r="N6" s="14" t="str">
        <f t="shared" si="16"/>
        <v xml:space="preserve"> 4</v>
      </c>
      <c r="O6" s="14" t="str">
        <f>(Fixtures!F6)</f>
        <v>61 v 69</v>
      </c>
      <c r="P6" s="14" t="str">
        <f t="shared" si="17"/>
        <v>61</v>
      </c>
      <c r="Q6" s="14" t="s">
        <v>33</v>
      </c>
      <c r="R6" s="14" t="str">
        <f t="shared" si="18"/>
        <v>69</v>
      </c>
      <c r="S6" s="14" t="str">
        <f>(Fixtures!G6)</f>
        <v>28 v 24</v>
      </c>
      <c r="T6" s="14" t="str">
        <f t="shared" si="19"/>
        <v>28</v>
      </c>
      <c r="U6" s="14" t="s">
        <v>33</v>
      </c>
      <c r="V6" s="14" t="str">
        <f t="shared" si="20"/>
        <v>24</v>
      </c>
      <c r="W6" s="14" t="str">
        <f>(Fixtures!H6)</f>
        <v>50 v 42</v>
      </c>
      <c r="X6" s="14" t="str">
        <f t="shared" si="21"/>
        <v>50</v>
      </c>
      <c r="Y6" s="14" t="s">
        <v>33</v>
      </c>
      <c r="Z6" s="14" t="str">
        <f t="shared" si="22"/>
        <v>42</v>
      </c>
      <c r="AA6" s="14" t="str">
        <f>(Fixtures!I6)</f>
        <v>58 v 54</v>
      </c>
      <c r="AB6" s="14" t="str">
        <f t="shared" si="23"/>
        <v>58</v>
      </c>
      <c r="AC6" s="14" t="s">
        <v>33</v>
      </c>
      <c r="AD6" s="14" t="str">
        <f t="shared" si="24"/>
        <v>54</v>
      </c>
      <c r="AE6" s="14" t="str">
        <f>(Fixtures!J6)</f>
        <v>35 v 36</v>
      </c>
      <c r="AF6" s="14" t="str">
        <f t="shared" si="25"/>
        <v>35</v>
      </c>
      <c r="AG6" s="14" t="s">
        <v>33</v>
      </c>
      <c r="AH6" s="14" t="str">
        <f t="shared" si="26"/>
        <v>36</v>
      </c>
      <c r="AI6" s="14" t="str">
        <f>(Fixtures!K6)</f>
        <v>1 v 3</v>
      </c>
      <c r="AJ6" s="14" t="str">
        <f t="shared" si="27"/>
        <v xml:space="preserve">1 </v>
      </c>
      <c r="AK6" s="14" t="s">
        <v>33</v>
      </c>
      <c r="AL6" s="14" t="str">
        <f t="shared" si="28"/>
        <v xml:space="preserve"> 3</v>
      </c>
      <c r="AN6" s="22">
        <v>5</v>
      </c>
      <c r="AO6" s="11">
        <f t="shared" si="29"/>
        <v>1</v>
      </c>
      <c r="AP6" s="11">
        <f t="shared" si="30"/>
        <v>1</v>
      </c>
      <c r="AQ6" s="11">
        <f t="shared" si="31"/>
        <v>1</v>
      </c>
      <c r="AR6" s="11">
        <f t="shared" si="32"/>
        <v>1</v>
      </c>
      <c r="AS6" s="11">
        <f t="shared" si="33"/>
        <v>1</v>
      </c>
      <c r="AT6" s="11">
        <f t="shared" si="34"/>
        <v>0</v>
      </c>
      <c r="AU6" s="11">
        <f t="shared" si="35"/>
        <v>1</v>
      </c>
      <c r="AV6" s="11">
        <f t="shared" si="36"/>
        <v>0</v>
      </c>
      <c r="AW6" s="11">
        <f t="shared" si="37"/>
        <v>1</v>
      </c>
      <c r="AX6" s="11">
        <f t="shared" si="38"/>
        <v>1</v>
      </c>
      <c r="AY6" s="11">
        <f t="shared" si="39"/>
        <v>1</v>
      </c>
      <c r="AZ6" s="11">
        <f t="shared" si="40"/>
        <v>1</v>
      </c>
      <c r="BA6" s="11">
        <f t="shared" si="41"/>
        <v>0</v>
      </c>
      <c r="BB6" s="11">
        <f t="shared" si="42"/>
        <v>1</v>
      </c>
      <c r="BC6" s="11">
        <f t="shared" si="43"/>
        <v>1</v>
      </c>
      <c r="BD6" s="11">
        <f t="shared" si="44"/>
        <v>0</v>
      </c>
      <c r="BE6" s="11">
        <f t="shared" si="45"/>
        <v>1</v>
      </c>
      <c r="BF6" s="11">
        <f t="shared" si="46"/>
        <v>0</v>
      </c>
      <c r="BG6" s="11">
        <f t="shared" si="47"/>
        <v>1</v>
      </c>
      <c r="BH6" s="11">
        <f t="shared" si="48"/>
        <v>0</v>
      </c>
      <c r="BI6" s="11">
        <f t="shared" si="49"/>
        <v>1</v>
      </c>
      <c r="BJ6" s="11">
        <f t="shared" si="50"/>
        <v>1</v>
      </c>
      <c r="BK6" s="11">
        <f t="shared" si="51"/>
        <v>0</v>
      </c>
      <c r="BL6" s="11">
        <f t="shared" si="52"/>
        <v>1</v>
      </c>
      <c r="BM6" s="11">
        <f t="shared" si="53"/>
        <v>1</v>
      </c>
      <c r="BN6" s="11">
        <f t="shared" si="54"/>
        <v>0</v>
      </c>
      <c r="BO6" s="8">
        <f t="shared" si="56"/>
        <v>18</v>
      </c>
      <c r="BP6" t="str">
        <f t="shared" si="55"/>
        <v/>
      </c>
    </row>
    <row r="7" spans="1:68" ht="15.75" x14ac:dyDescent="0.25">
      <c r="A7" s="6">
        <f t="shared" ref="A7:A53" si="57">A3+7</f>
        <v>45199</v>
      </c>
      <c r="B7" s="20">
        <f>Fixtures!B7</f>
        <v>0.42708333333333331</v>
      </c>
      <c r="C7" s="14" t="str">
        <f>(Fixtures!C7)</f>
        <v>15 v 16</v>
      </c>
      <c r="D7" s="14" t="str">
        <f t="shared" ref="D7:D66" si="58">LEFT(C7,2)</f>
        <v>15</v>
      </c>
      <c r="E7" s="14" t="s">
        <v>33</v>
      </c>
      <c r="F7" s="14" t="str">
        <f t="shared" ref="F7:F61" si="59">RIGHT(C7,2)</f>
        <v>16</v>
      </c>
      <c r="G7" s="14" t="str">
        <f>(Fixtures!D7)</f>
        <v>40 x 32</v>
      </c>
      <c r="H7" s="14" t="str">
        <f t="shared" ref="H7:H61" si="60">LEFT(G7,2)</f>
        <v>40</v>
      </c>
      <c r="I7" s="14" t="s">
        <v>33</v>
      </c>
      <c r="J7" s="14" t="str">
        <f t="shared" ref="J7:J61" si="61">RIGHT(G7,2)</f>
        <v>32</v>
      </c>
      <c r="K7" s="14" t="str">
        <f>(Fixtures!E7)</f>
        <v>65 v 72</v>
      </c>
      <c r="L7" s="14" t="str">
        <f t="shared" ref="L7:L61" si="62">LEFT(K7,2)</f>
        <v>65</v>
      </c>
      <c r="M7" s="14" t="s">
        <v>33</v>
      </c>
      <c r="N7" s="14" t="str">
        <f t="shared" ref="N7:N61" si="63">RIGHT(K7,2)</f>
        <v>72</v>
      </c>
      <c r="O7" s="14" t="str">
        <f>(Fixtures!F7)</f>
        <v>67 v 71</v>
      </c>
      <c r="P7" s="14" t="str">
        <f t="shared" ref="P7:P61" si="64">LEFT(O7,2)</f>
        <v>67</v>
      </c>
      <c r="Q7" s="14" t="s">
        <v>33</v>
      </c>
      <c r="R7" s="14" t="str">
        <f t="shared" ref="R7:R61" si="65">RIGHT(O7,2)</f>
        <v>71</v>
      </c>
      <c r="S7" s="14" t="str">
        <f>(Fixtures!G7)</f>
        <v>29 v 27</v>
      </c>
      <c r="T7" s="14" t="str">
        <f t="shared" ref="T7:T61" si="66">LEFT(S7,2)</f>
        <v>29</v>
      </c>
      <c r="U7" s="14" t="s">
        <v>33</v>
      </c>
      <c r="V7" s="14" t="str">
        <f t="shared" ref="V7:V61" si="67">RIGHT(S7,2)</f>
        <v>27</v>
      </c>
      <c r="W7" s="14" t="str">
        <f>(Fixtures!H7)</f>
        <v>45 v 46</v>
      </c>
      <c r="X7" s="14" t="str">
        <f t="shared" ref="X7:X45" si="68">LEFT(W7,2)</f>
        <v>45</v>
      </c>
      <c r="Y7" s="14" t="s">
        <v>33</v>
      </c>
      <c r="Z7" s="14" t="str">
        <f t="shared" ref="Z7:Z61" si="69">RIGHT(W7,2)</f>
        <v>46</v>
      </c>
      <c r="AA7" s="14" t="str">
        <f>(Fixtures!I7)</f>
        <v>60 v 52</v>
      </c>
      <c r="AB7" s="14" t="str">
        <f t="shared" ref="AB7:AB66" si="70">LEFT(AA7,2)</f>
        <v>60</v>
      </c>
      <c r="AC7" s="14" t="s">
        <v>33</v>
      </c>
      <c r="AD7" s="14" t="str">
        <f t="shared" ref="AD7:AD61" si="71">RIGHT(AA7,2)</f>
        <v>52</v>
      </c>
      <c r="AE7" s="14" t="str">
        <f>(Fixtures!J7)</f>
        <v>39 v 37</v>
      </c>
      <c r="AF7" s="14" t="str">
        <f t="shared" ref="AF7:AF66" si="72">LEFT(AE7,2)</f>
        <v>39</v>
      </c>
      <c r="AG7" s="14" t="s">
        <v>33</v>
      </c>
      <c r="AH7" s="14" t="str">
        <f t="shared" ref="AH7:AH61" si="73">RIGHT(AE7,2)</f>
        <v>37</v>
      </c>
      <c r="AI7" s="14" t="str">
        <f>(Fixtures!K7)</f>
        <v>10 v 2</v>
      </c>
      <c r="AJ7" s="14" t="str">
        <f t="shared" ref="AJ7:AJ66" si="74">LEFT(AI7,2)</f>
        <v>10</v>
      </c>
      <c r="AK7" s="14" t="s">
        <v>33</v>
      </c>
      <c r="AL7" s="14" t="str">
        <f t="shared" ref="AL7:AL61" si="75">RIGHT(AI7,2)</f>
        <v xml:space="preserve"> 2</v>
      </c>
      <c r="AN7" s="22">
        <v>6</v>
      </c>
      <c r="AO7" s="11">
        <f t="shared" si="29"/>
        <v>1</v>
      </c>
      <c r="AP7" s="11">
        <f t="shared" si="30"/>
        <v>1</v>
      </c>
      <c r="AQ7" s="11">
        <f t="shared" si="31"/>
        <v>1</v>
      </c>
      <c r="AR7" s="11">
        <f t="shared" si="32"/>
        <v>1</v>
      </c>
      <c r="AS7" s="11">
        <f t="shared" si="33"/>
        <v>1</v>
      </c>
      <c r="AT7" s="11">
        <f t="shared" si="34"/>
        <v>0</v>
      </c>
      <c r="AU7" s="11">
        <f t="shared" si="35"/>
        <v>1</v>
      </c>
      <c r="AV7" s="11">
        <f t="shared" si="36"/>
        <v>0</v>
      </c>
      <c r="AW7" s="11">
        <f t="shared" si="37"/>
        <v>1</v>
      </c>
      <c r="AX7" s="11">
        <f t="shared" si="38"/>
        <v>1</v>
      </c>
      <c r="AY7" s="11">
        <f t="shared" si="39"/>
        <v>1</v>
      </c>
      <c r="AZ7" s="11">
        <f t="shared" si="40"/>
        <v>1</v>
      </c>
      <c r="BA7" s="11">
        <f t="shared" si="41"/>
        <v>0</v>
      </c>
      <c r="BB7" s="11">
        <f t="shared" si="42"/>
        <v>1</v>
      </c>
      <c r="BC7" s="11">
        <f t="shared" si="43"/>
        <v>1</v>
      </c>
      <c r="BD7" s="11">
        <f t="shared" si="44"/>
        <v>0</v>
      </c>
      <c r="BE7" s="11">
        <f t="shared" si="45"/>
        <v>1</v>
      </c>
      <c r="BF7" s="11">
        <f t="shared" si="46"/>
        <v>0</v>
      </c>
      <c r="BG7" s="11">
        <f t="shared" si="47"/>
        <v>1</v>
      </c>
      <c r="BH7" s="11">
        <f t="shared" si="48"/>
        <v>0</v>
      </c>
      <c r="BI7" s="11">
        <f t="shared" si="49"/>
        <v>1</v>
      </c>
      <c r="BJ7" s="11">
        <f t="shared" si="50"/>
        <v>1</v>
      </c>
      <c r="BK7" s="11">
        <f t="shared" si="51"/>
        <v>0</v>
      </c>
      <c r="BL7" s="11">
        <f t="shared" si="52"/>
        <v>0</v>
      </c>
      <c r="BM7" s="11">
        <f t="shared" si="53"/>
        <v>1</v>
      </c>
      <c r="BN7" s="11">
        <f t="shared" si="54"/>
        <v>1</v>
      </c>
      <c r="BO7" s="8">
        <f t="shared" si="56"/>
        <v>18</v>
      </c>
      <c r="BP7" t="str">
        <f t="shared" si="55"/>
        <v/>
      </c>
    </row>
    <row r="8" spans="1:68" ht="15.75" x14ac:dyDescent="0.25">
      <c r="A8" s="6">
        <f t="shared" si="57"/>
        <v>45199</v>
      </c>
      <c r="B8" s="20">
        <f>Fixtures!B8</f>
        <v>0.47916666666666669</v>
      </c>
      <c r="C8" s="14" t="str">
        <f>(Fixtures!C8)</f>
        <v>11 v 13</v>
      </c>
      <c r="D8" s="14" t="str">
        <f t="shared" si="58"/>
        <v>11</v>
      </c>
      <c r="E8" s="14" t="s">
        <v>33</v>
      </c>
      <c r="F8" s="14" t="str">
        <f t="shared" si="59"/>
        <v>13</v>
      </c>
      <c r="G8" s="14" t="str">
        <f>(Fixtures!D8)</f>
        <v>38 x 34</v>
      </c>
      <c r="H8" s="14" t="str">
        <f t="shared" si="60"/>
        <v>38</v>
      </c>
      <c r="I8" s="14" t="s">
        <v>33</v>
      </c>
      <c r="J8" s="14" t="str">
        <f t="shared" si="61"/>
        <v>34</v>
      </c>
      <c r="K8" s="14" t="str">
        <f>(Fixtures!E8)</f>
        <v>63 v 68</v>
      </c>
      <c r="L8" s="14" t="str">
        <f t="shared" si="62"/>
        <v>63</v>
      </c>
      <c r="M8" s="14" t="s">
        <v>33</v>
      </c>
      <c r="N8" s="14" t="str">
        <f t="shared" si="63"/>
        <v>68</v>
      </c>
      <c r="O8" s="14" t="str">
        <f>(Fixtures!F8)</f>
        <v>64 v 62</v>
      </c>
      <c r="P8" s="14" t="str">
        <f t="shared" si="64"/>
        <v>64</v>
      </c>
      <c r="Q8" s="14" t="s">
        <v>33</v>
      </c>
      <c r="R8" s="14" t="str">
        <f t="shared" si="65"/>
        <v>62</v>
      </c>
      <c r="S8" s="14" t="str">
        <f>(Fixtures!G8)</f>
        <v>25 v 26</v>
      </c>
      <c r="T8" s="14" t="str">
        <f t="shared" si="66"/>
        <v>25</v>
      </c>
      <c r="U8" s="14" t="s">
        <v>33</v>
      </c>
      <c r="V8" s="14" t="str">
        <f t="shared" si="67"/>
        <v>26</v>
      </c>
      <c r="W8" s="14" t="str">
        <f>(Fixtures!H8)</f>
        <v>49 v 47</v>
      </c>
      <c r="X8" s="14" t="str">
        <f t="shared" si="68"/>
        <v>49</v>
      </c>
      <c r="Y8" s="14" t="s">
        <v>33</v>
      </c>
      <c r="Z8" s="14" t="str">
        <f t="shared" si="69"/>
        <v>47</v>
      </c>
      <c r="AA8" s="14" t="str">
        <f>(Fixtures!I8)</f>
        <v>55 v 56</v>
      </c>
      <c r="AB8" s="14" t="str">
        <f t="shared" si="70"/>
        <v>55</v>
      </c>
      <c r="AC8" s="14" t="s">
        <v>33</v>
      </c>
      <c r="AD8" s="14" t="str">
        <f t="shared" si="71"/>
        <v>56</v>
      </c>
      <c r="AE8" s="14" t="str">
        <f>(Fixtures!J8)</f>
        <v>59 v 57</v>
      </c>
      <c r="AF8" s="14" t="str">
        <f t="shared" si="72"/>
        <v>59</v>
      </c>
      <c r="AG8" s="14" t="s">
        <v>33</v>
      </c>
      <c r="AH8" s="14" t="str">
        <f t="shared" si="73"/>
        <v>57</v>
      </c>
      <c r="AI8" s="14" t="str">
        <f>(Fixtures!K8)</f>
        <v xml:space="preserve">9 v 7 </v>
      </c>
      <c r="AJ8" s="14" t="str">
        <f t="shared" si="74"/>
        <v xml:space="preserve">9 </v>
      </c>
      <c r="AK8" s="14" t="s">
        <v>33</v>
      </c>
      <c r="AL8" s="14" t="str">
        <f t="shared" si="75"/>
        <v xml:space="preserve">7 </v>
      </c>
      <c r="AN8" s="22">
        <v>7</v>
      </c>
      <c r="AO8" s="11">
        <f t="shared" si="29"/>
        <v>0</v>
      </c>
      <c r="AP8" s="11">
        <f t="shared" si="30"/>
        <v>1</v>
      </c>
      <c r="AQ8" s="11">
        <f t="shared" si="31"/>
        <v>1</v>
      </c>
      <c r="AR8" s="11">
        <f t="shared" si="32"/>
        <v>1</v>
      </c>
      <c r="AS8" s="11">
        <f t="shared" si="33"/>
        <v>1</v>
      </c>
      <c r="AT8" s="11">
        <f t="shared" si="34"/>
        <v>0</v>
      </c>
      <c r="AU8" s="11">
        <f t="shared" si="35"/>
        <v>1</v>
      </c>
      <c r="AV8" s="11">
        <f t="shared" si="36"/>
        <v>0</v>
      </c>
      <c r="AW8" s="11">
        <f t="shared" si="37"/>
        <v>1</v>
      </c>
      <c r="AX8" s="11">
        <f t="shared" si="38"/>
        <v>1</v>
      </c>
      <c r="AY8" s="11">
        <f t="shared" si="39"/>
        <v>1</v>
      </c>
      <c r="AZ8" s="11">
        <f t="shared" si="40"/>
        <v>1</v>
      </c>
      <c r="BA8" s="11">
        <f t="shared" si="41"/>
        <v>0</v>
      </c>
      <c r="BB8" s="11">
        <f t="shared" si="42"/>
        <v>1</v>
      </c>
      <c r="BC8" s="11">
        <f t="shared" si="43"/>
        <v>1</v>
      </c>
      <c r="BD8" s="11">
        <f t="shared" si="44"/>
        <v>1</v>
      </c>
      <c r="BE8" s="11">
        <f t="shared" si="45"/>
        <v>1</v>
      </c>
      <c r="BF8" s="11">
        <f t="shared" si="46"/>
        <v>0</v>
      </c>
      <c r="BG8" s="11">
        <f t="shared" si="47"/>
        <v>1</v>
      </c>
      <c r="BH8" s="11">
        <f t="shared" si="48"/>
        <v>0</v>
      </c>
      <c r="BI8" s="11">
        <f t="shared" si="49"/>
        <v>1</v>
      </c>
      <c r="BJ8" s="11">
        <f t="shared" si="50"/>
        <v>1</v>
      </c>
      <c r="BK8" s="11">
        <f t="shared" si="51"/>
        <v>0</v>
      </c>
      <c r="BL8" s="11">
        <f t="shared" si="52"/>
        <v>1</v>
      </c>
      <c r="BM8" s="11">
        <f t="shared" si="53"/>
        <v>1</v>
      </c>
      <c r="BN8" s="11">
        <f t="shared" si="54"/>
        <v>0</v>
      </c>
      <c r="BO8" s="8">
        <f t="shared" si="56"/>
        <v>18</v>
      </c>
      <c r="BP8" t="str">
        <f t="shared" si="55"/>
        <v/>
      </c>
    </row>
    <row r="9" spans="1:68" ht="15.75" x14ac:dyDescent="0.25">
      <c r="A9" s="6">
        <f t="shared" si="57"/>
        <v>45199</v>
      </c>
      <c r="B9" s="20">
        <f>Fixtures!B9</f>
        <v>0.53125</v>
      </c>
      <c r="C9" s="14" t="str">
        <f>(Fixtures!C9)</f>
        <v>19 v 17</v>
      </c>
      <c r="D9" s="14" t="str">
        <f t="shared" si="58"/>
        <v>19</v>
      </c>
      <c r="E9" s="14" t="s">
        <v>33</v>
      </c>
      <c r="F9" s="14" t="str">
        <f t="shared" si="59"/>
        <v>17</v>
      </c>
      <c r="G9" s="14" t="str">
        <f>(Fixtures!D9)</f>
        <v>31 v 33</v>
      </c>
      <c r="H9" s="14" t="str">
        <f t="shared" si="60"/>
        <v>31</v>
      </c>
      <c r="I9" s="14" t="s">
        <v>33</v>
      </c>
      <c r="J9" s="14" t="str">
        <f t="shared" si="61"/>
        <v>33</v>
      </c>
      <c r="K9" s="14" t="str">
        <f>(Fixtures!E9)</f>
        <v>30 v 22</v>
      </c>
      <c r="L9" s="14" t="str">
        <f t="shared" si="62"/>
        <v>30</v>
      </c>
      <c r="M9" s="14" t="s">
        <v>33</v>
      </c>
      <c r="N9" s="14" t="str">
        <f t="shared" si="63"/>
        <v>22</v>
      </c>
      <c r="O9" s="14" t="str">
        <f>(Fixtures!F9)</f>
        <v>66 v 70</v>
      </c>
      <c r="P9" s="14" t="str">
        <f t="shared" si="64"/>
        <v>66</v>
      </c>
      <c r="Q9" s="14" t="s">
        <v>33</v>
      </c>
      <c r="R9" s="14" t="str">
        <f t="shared" si="65"/>
        <v>70</v>
      </c>
      <c r="S9" s="14" t="str">
        <f>(Fixtures!G9)</f>
        <v>21 v 23</v>
      </c>
      <c r="T9" s="14" t="str">
        <f t="shared" si="66"/>
        <v>21</v>
      </c>
      <c r="U9" s="14" t="s">
        <v>33</v>
      </c>
      <c r="V9" s="14" t="str">
        <f t="shared" si="67"/>
        <v>23</v>
      </c>
      <c r="W9" s="14">
        <f>(Fixtures!H9)</f>
        <v>0</v>
      </c>
      <c r="X9" s="14" t="str">
        <f t="shared" si="68"/>
        <v>0</v>
      </c>
      <c r="Y9" s="14" t="s">
        <v>33</v>
      </c>
      <c r="Z9" s="14" t="str">
        <f t="shared" si="69"/>
        <v>0</v>
      </c>
      <c r="AA9" s="14" t="str">
        <f>(Fixtures!I9)</f>
        <v>51 v 53</v>
      </c>
      <c r="AB9" s="14" t="str">
        <f t="shared" si="70"/>
        <v>51</v>
      </c>
      <c r="AC9" s="14" t="s">
        <v>33</v>
      </c>
      <c r="AD9" s="14" t="str">
        <f t="shared" si="71"/>
        <v>53</v>
      </c>
      <c r="AE9" s="14">
        <f>(Fixtures!J9)</f>
        <v>0</v>
      </c>
      <c r="AF9" s="14" t="str">
        <f t="shared" si="72"/>
        <v>0</v>
      </c>
      <c r="AG9" s="14" t="s">
        <v>33</v>
      </c>
      <c r="AH9" s="14" t="str">
        <f t="shared" si="73"/>
        <v>0</v>
      </c>
      <c r="AI9" s="14" t="str">
        <f>(Fixtures!K9)</f>
        <v>5 v 6</v>
      </c>
      <c r="AJ9" s="14" t="str">
        <f t="shared" si="74"/>
        <v xml:space="preserve">5 </v>
      </c>
      <c r="AK9" s="14" t="s">
        <v>33</v>
      </c>
      <c r="AL9" s="14" t="str">
        <f t="shared" si="75"/>
        <v xml:space="preserve"> 6</v>
      </c>
      <c r="AN9" s="22">
        <v>8</v>
      </c>
      <c r="AO9" s="11">
        <f t="shared" si="29"/>
        <v>1</v>
      </c>
      <c r="AP9" s="11">
        <f t="shared" si="30"/>
        <v>1</v>
      </c>
      <c r="AQ9" s="11">
        <f t="shared" si="31"/>
        <v>1</v>
      </c>
      <c r="AR9" s="11">
        <f t="shared" si="32"/>
        <v>1</v>
      </c>
      <c r="AS9" s="11">
        <f t="shared" si="33"/>
        <v>1</v>
      </c>
      <c r="AT9" s="11">
        <f t="shared" si="34"/>
        <v>0</v>
      </c>
      <c r="AU9" s="11">
        <f t="shared" si="35"/>
        <v>1</v>
      </c>
      <c r="AV9" s="11">
        <f t="shared" si="36"/>
        <v>0</v>
      </c>
      <c r="AW9" s="11">
        <f t="shared" si="37"/>
        <v>1</v>
      </c>
      <c r="AX9" s="11">
        <f t="shared" si="38"/>
        <v>1</v>
      </c>
      <c r="AY9" s="11">
        <f t="shared" si="39"/>
        <v>1</v>
      </c>
      <c r="AZ9" s="11">
        <f t="shared" si="40"/>
        <v>1</v>
      </c>
      <c r="BA9" s="11">
        <f t="shared" si="41"/>
        <v>0</v>
      </c>
      <c r="BB9" s="11">
        <f t="shared" si="42"/>
        <v>1</v>
      </c>
      <c r="BC9" s="11">
        <f t="shared" si="43"/>
        <v>1</v>
      </c>
      <c r="BD9" s="11">
        <f t="shared" si="44"/>
        <v>0</v>
      </c>
      <c r="BE9" s="11">
        <f t="shared" si="45"/>
        <v>1</v>
      </c>
      <c r="BF9" s="11">
        <f t="shared" si="46"/>
        <v>0</v>
      </c>
      <c r="BG9" s="11">
        <f t="shared" si="47"/>
        <v>1</v>
      </c>
      <c r="BH9" s="11">
        <f t="shared" si="48"/>
        <v>0</v>
      </c>
      <c r="BI9" s="11">
        <f t="shared" si="49"/>
        <v>1</v>
      </c>
      <c r="BJ9" s="11">
        <f t="shared" si="50"/>
        <v>1</v>
      </c>
      <c r="BK9" s="11">
        <f t="shared" si="51"/>
        <v>0</v>
      </c>
      <c r="BL9" s="11">
        <f t="shared" si="52"/>
        <v>1</v>
      </c>
      <c r="BM9" s="11">
        <f t="shared" si="53"/>
        <v>1</v>
      </c>
      <c r="BN9" s="11">
        <f t="shared" si="54"/>
        <v>0</v>
      </c>
      <c r="BO9" s="8">
        <f t="shared" si="56"/>
        <v>18</v>
      </c>
      <c r="BP9" t="str">
        <f t="shared" si="55"/>
        <v/>
      </c>
    </row>
    <row r="10" spans="1:68" s="19" customFormat="1" ht="15.75" x14ac:dyDescent="0.25">
      <c r="A10" s="7">
        <f>A6+7</f>
        <v>45206</v>
      </c>
      <c r="B10" s="13">
        <f>Fixtures!B10</f>
        <v>0.375</v>
      </c>
      <c r="C10" s="14" t="str">
        <f>(Fixtures!C10)</f>
        <v>4 v 10</v>
      </c>
      <c r="D10" s="14" t="str">
        <f t="shared" si="58"/>
        <v xml:space="preserve">4 </v>
      </c>
      <c r="E10" s="14" t="s">
        <v>33</v>
      </c>
      <c r="F10" s="14" t="str">
        <f t="shared" si="59"/>
        <v>10</v>
      </c>
      <c r="G10" s="14" t="str">
        <f>(Fixtures!D10)</f>
        <v>16 v 11</v>
      </c>
      <c r="H10" s="14" t="str">
        <f t="shared" si="60"/>
        <v>16</v>
      </c>
      <c r="I10" s="14" t="s">
        <v>33</v>
      </c>
      <c r="J10" s="14" t="str">
        <f t="shared" si="61"/>
        <v>11</v>
      </c>
      <c r="K10" s="14" t="str">
        <f>(Fixtures!E10)</f>
        <v>2 v 5</v>
      </c>
      <c r="L10" s="14" t="str">
        <f t="shared" si="62"/>
        <v xml:space="preserve">2 </v>
      </c>
      <c r="M10" s="14" t="s">
        <v>33</v>
      </c>
      <c r="N10" s="14" t="str">
        <f t="shared" si="63"/>
        <v xml:space="preserve"> 5</v>
      </c>
      <c r="O10" s="14" t="str">
        <f>(Fixtures!F10)</f>
        <v>27 v 28</v>
      </c>
      <c r="P10" s="14" t="str">
        <f t="shared" si="64"/>
        <v>27</v>
      </c>
      <c r="Q10" s="14" t="s">
        <v>33</v>
      </c>
      <c r="R10" s="14" t="str">
        <f t="shared" si="65"/>
        <v>28</v>
      </c>
      <c r="S10" s="14" t="str">
        <f>(Fixtures!G10)</f>
        <v>37 v 38</v>
      </c>
      <c r="T10" s="14" t="str">
        <f t="shared" si="66"/>
        <v>37</v>
      </c>
      <c r="U10" s="14" t="s">
        <v>33</v>
      </c>
      <c r="V10" s="14" t="str">
        <f t="shared" si="67"/>
        <v>38</v>
      </c>
      <c r="W10" s="14" t="str">
        <f>(Fixtures!H10)</f>
        <v>34 v 40</v>
      </c>
      <c r="X10" s="14" t="str">
        <f t="shared" si="68"/>
        <v>34</v>
      </c>
      <c r="Y10" s="14" t="s">
        <v>33</v>
      </c>
      <c r="Z10" s="14" t="str">
        <f t="shared" si="69"/>
        <v>40</v>
      </c>
      <c r="AA10" s="14" t="str">
        <f>(Fixtures!I10)</f>
        <v>47 v 48</v>
      </c>
      <c r="AB10" s="14" t="str">
        <f t="shared" si="70"/>
        <v>47</v>
      </c>
      <c r="AC10" s="14" t="s">
        <v>33</v>
      </c>
      <c r="AD10" s="14" t="str">
        <f t="shared" si="71"/>
        <v>48</v>
      </c>
      <c r="AE10" s="14" t="str">
        <f>(Fixtures!J10)</f>
        <v>53 v 59</v>
      </c>
      <c r="AF10" s="14" t="str">
        <f t="shared" si="72"/>
        <v>53</v>
      </c>
      <c r="AG10" s="14" t="s">
        <v>33</v>
      </c>
      <c r="AH10" s="14" t="str">
        <f t="shared" si="73"/>
        <v>59</v>
      </c>
      <c r="AI10" s="14" t="str">
        <f>(Fixtures!K10)</f>
        <v>71 v 61</v>
      </c>
      <c r="AJ10" s="14" t="str">
        <f t="shared" si="74"/>
        <v>71</v>
      </c>
      <c r="AK10" s="14" t="s">
        <v>33</v>
      </c>
      <c r="AL10" s="14" t="str">
        <f t="shared" si="75"/>
        <v>61</v>
      </c>
      <c r="AM10"/>
      <c r="AN10" s="22">
        <v>9</v>
      </c>
      <c r="AO10" s="11">
        <f t="shared" si="29"/>
        <v>1</v>
      </c>
      <c r="AP10" s="11">
        <f t="shared" si="30"/>
        <v>1</v>
      </c>
      <c r="AQ10" s="11">
        <f t="shared" si="31"/>
        <v>1</v>
      </c>
      <c r="AR10" s="11">
        <f t="shared" si="32"/>
        <v>1</v>
      </c>
      <c r="AS10" s="11">
        <f t="shared" si="33"/>
        <v>1</v>
      </c>
      <c r="AT10" s="11">
        <f t="shared" si="34"/>
        <v>0</v>
      </c>
      <c r="AU10" s="11">
        <f t="shared" si="35"/>
        <v>1</v>
      </c>
      <c r="AV10" s="11">
        <f t="shared" si="36"/>
        <v>0</v>
      </c>
      <c r="AW10" s="11">
        <f t="shared" si="37"/>
        <v>1</v>
      </c>
      <c r="AX10" s="11">
        <f t="shared" si="38"/>
        <v>1</v>
      </c>
      <c r="AY10" s="11">
        <f t="shared" si="39"/>
        <v>1</v>
      </c>
      <c r="AZ10" s="11">
        <f t="shared" si="40"/>
        <v>1</v>
      </c>
      <c r="BA10" s="11">
        <f t="shared" si="41"/>
        <v>0</v>
      </c>
      <c r="BB10" s="11">
        <f t="shared" si="42"/>
        <v>1</v>
      </c>
      <c r="BC10" s="11">
        <f t="shared" si="43"/>
        <v>1</v>
      </c>
      <c r="BD10" s="11">
        <f t="shared" si="44"/>
        <v>0</v>
      </c>
      <c r="BE10" s="11">
        <f t="shared" si="45"/>
        <v>1</v>
      </c>
      <c r="BF10" s="11">
        <f t="shared" si="46"/>
        <v>0</v>
      </c>
      <c r="BG10" s="11">
        <f t="shared" si="47"/>
        <v>1</v>
      </c>
      <c r="BH10" s="11">
        <f t="shared" si="48"/>
        <v>0</v>
      </c>
      <c r="BI10" s="11">
        <f t="shared" si="49"/>
        <v>1</v>
      </c>
      <c r="BJ10" s="11">
        <f t="shared" si="50"/>
        <v>1</v>
      </c>
      <c r="BK10" s="11">
        <f t="shared" si="51"/>
        <v>0</v>
      </c>
      <c r="BL10" s="11">
        <f t="shared" si="52"/>
        <v>1</v>
      </c>
      <c r="BM10" s="11">
        <f t="shared" si="53"/>
        <v>1</v>
      </c>
      <c r="BN10" s="11">
        <f t="shared" si="54"/>
        <v>0</v>
      </c>
      <c r="BO10" s="8">
        <f t="shared" si="56"/>
        <v>18</v>
      </c>
      <c r="BP10" t="str">
        <f t="shared" si="55"/>
        <v/>
      </c>
    </row>
    <row r="11" spans="1:68" s="19" customFormat="1" ht="15.75" x14ac:dyDescent="0.25">
      <c r="A11" s="7">
        <f t="shared" si="57"/>
        <v>45206</v>
      </c>
      <c r="B11" s="13">
        <f>Fixtures!B11</f>
        <v>0.42708333333333331</v>
      </c>
      <c r="C11" s="14" t="str">
        <f>(Fixtures!C11)</f>
        <v>17 v 18</v>
      </c>
      <c r="D11" s="14" t="str">
        <f t="shared" si="58"/>
        <v>17</v>
      </c>
      <c r="E11" s="14" t="s">
        <v>33</v>
      </c>
      <c r="F11" s="14" t="str">
        <f t="shared" si="59"/>
        <v>18</v>
      </c>
      <c r="G11" s="14" t="str">
        <f>(Fixtures!D11)</f>
        <v>12 v 15</v>
      </c>
      <c r="H11" s="14" t="str">
        <f t="shared" si="60"/>
        <v>12</v>
      </c>
      <c r="I11" s="14" t="s">
        <v>33</v>
      </c>
      <c r="J11" s="14" t="str">
        <f t="shared" si="61"/>
        <v>15</v>
      </c>
      <c r="K11" s="14" t="str">
        <f>(Fixtures!E11)</f>
        <v>3 v 9</v>
      </c>
      <c r="L11" s="14" t="str">
        <f t="shared" si="62"/>
        <v xml:space="preserve">3 </v>
      </c>
      <c r="M11" s="14" t="s">
        <v>33</v>
      </c>
      <c r="N11" s="14" t="str">
        <f t="shared" si="63"/>
        <v xml:space="preserve"> 9</v>
      </c>
      <c r="O11" s="14" t="str">
        <f>(Fixtures!F11)</f>
        <v>23 v 29</v>
      </c>
      <c r="P11" s="14" t="str">
        <f t="shared" si="64"/>
        <v>23</v>
      </c>
      <c r="Q11" s="14" t="s">
        <v>33</v>
      </c>
      <c r="R11" s="14" t="str">
        <f t="shared" si="65"/>
        <v>29</v>
      </c>
      <c r="S11" s="14" t="str">
        <f>(Fixtures!G11)</f>
        <v>33 v 39</v>
      </c>
      <c r="T11" s="14" t="str">
        <f t="shared" si="66"/>
        <v>33</v>
      </c>
      <c r="U11" s="14" t="s">
        <v>33</v>
      </c>
      <c r="V11" s="14" t="str">
        <f t="shared" si="67"/>
        <v>39</v>
      </c>
      <c r="W11" s="14" t="str">
        <f>(Fixtures!H11)</f>
        <v>32 v 35</v>
      </c>
      <c r="X11" s="14" t="str">
        <f t="shared" si="68"/>
        <v>32</v>
      </c>
      <c r="Y11" s="14" t="s">
        <v>33</v>
      </c>
      <c r="Z11" s="14" t="str">
        <f t="shared" si="69"/>
        <v>35</v>
      </c>
      <c r="AA11" s="14" t="str">
        <f>(Fixtures!I11)</f>
        <v>44 v 50</v>
      </c>
      <c r="AB11" s="14" t="str">
        <f t="shared" si="70"/>
        <v>44</v>
      </c>
      <c r="AC11" s="14" t="s">
        <v>33</v>
      </c>
      <c r="AD11" s="14" t="str">
        <f t="shared" si="71"/>
        <v>50</v>
      </c>
      <c r="AE11" s="14" t="str">
        <f>(Fixtures!J11)</f>
        <v>56 v 51</v>
      </c>
      <c r="AF11" s="14" t="str">
        <f t="shared" si="72"/>
        <v>56</v>
      </c>
      <c r="AG11" s="14" t="s">
        <v>33</v>
      </c>
      <c r="AH11" s="14" t="str">
        <f t="shared" si="73"/>
        <v>51</v>
      </c>
      <c r="AI11" s="14" t="str">
        <f>(Fixtures!K11)</f>
        <v>62 v 69</v>
      </c>
      <c r="AJ11" s="14" t="str">
        <f t="shared" si="74"/>
        <v>62</v>
      </c>
      <c r="AK11" s="14" t="s">
        <v>33</v>
      </c>
      <c r="AL11" s="14" t="str">
        <f t="shared" si="75"/>
        <v>69</v>
      </c>
      <c r="AM11"/>
      <c r="AN11" s="22">
        <v>10</v>
      </c>
      <c r="AO11" s="11">
        <f t="shared" si="29"/>
        <v>1</v>
      </c>
      <c r="AP11" s="11">
        <f t="shared" si="30"/>
        <v>1</v>
      </c>
      <c r="AQ11" s="11">
        <f t="shared" si="31"/>
        <v>1</v>
      </c>
      <c r="AR11" s="11">
        <f t="shared" si="32"/>
        <v>1</v>
      </c>
      <c r="AS11" s="11">
        <f t="shared" si="33"/>
        <v>1</v>
      </c>
      <c r="AT11" s="11">
        <f t="shared" si="34"/>
        <v>0</v>
      </c>
      <c r="AU11" s="11">
        <f t="shared" si="35"/>
        <v>1</v>
      </c>
      <c r="AV11" s="11">
        <f t="shared" si="36"/>
        <v>0</v>
      </c>
      <c r="AW11" s="11">
        <f t="shared" si="37"/>
        <v>1</v>
      </c>
      <c r="AX11" s="11">
        <f t="shared" si="38"/>
        <v>1</v>
      </c>
      <c r="AY11" s="11">
        <f t="shared" si="39"/>
        <v>1</v>
      </c>
      <c r="AZ11" s="11">
        <f t="shared" si="40"/>
        <v>1</v>
      </c>
      <c r="BA11" s="11">
        <f t="shared" si="41"/>
        <v>0</v>
      </c>
      <c r="BB11" s="11">
        <f t="shared" si="42"/>
        <v>1</v>
      </c>
      <c r="BC11" s="11">
        <f t="shared" si="43"/>
        <v>1</v>
      </c>
      <c r="BD11" s="11">
        <f t="shared" si="44"/>
        <v>0</v>
      </c>
      <c r="BE11" s="11">
        <f t="shared" si="45"/>
        <v>1</v>
      </c>
      <c r="BF11" s="11">
        <f t="shared" si="46"/>
        <v>0</v>
      </c>
      <c r="BG11" s="11">
        <f t="shared" si="47"/>
        <v>1</v>
      </c>
      <c r="BH11" s="11">
        <f t="shared" si="48"/>
        <v>0</v>
      </c>
      <c r="BI11" s="11">
        <f t="shared" si="49"/>
        <v>1</v>
      </c>
      <c r="BJ11" s="11">
        <f t="shared" si="50"/>
        <v>1</v>
      </c>
      <c r="BK11" s="11">
        <f t="shared" si="51"/>
        <v>0</v>
      </c>
      <c r="BL11" s="11">
        <f t="shared" si="52"/>
        <v>1</v>
      </c>
      <c r="BM11" s="11">
        <f t="shared" si="53"/>
        <v>1</v>
      </c>
      <c r="BN11" s="11">
        <f t="shared" si="54"/>
        <v>0</v>
      </c>
      <c r="BO11" s="8">
        <f t="shared" si="56"/>
        <v>18</v>
      </c>
      <c r="BP11" t="str">
        <f t="shared" si="55"/>
        <v/>
      </c>
    </row>
    <row r="12" spans="1:68" s="19" customFormat="1" ht="15.75" x14ac:dyDescent="0.25">
      <c r="A12" s="7">
        <f t="shared" si="57"/>
        <v>45206</v>
      </c>
      <c r="B12" s="13">
        <f>Fixtures!B12</f>
        <v>0.47916666666666669</v>
      </c>
      <c r="C12" s="14" t="str">
        <f>(Fixtures!C12)</f>
        <v>68 v 66</v>
      </c>
      <c r="D12" s="14" t="str">
        <f t="shared" si="58"/>
        <v>68</v>
      </c>
      <c r="E12" s="14" t="s">
        <v>33</v>
      </c>
      <c r="F12" s="14" t="str">
        <f t="shared" si="59"/>
        <v>66</v>
      </c>
      <c r="G12" s="14" t="str">
        <f>(Fixtures!D12)</f>
        <v>14 v 20</v>
      </c>
      <c r="H12" s="14" t="str">
        <f t="shared" si="60"/>
        <v>14</v>
      </c>
      <c r="I12" s="14" t="s">
        <v>33</v>
      </c>
      <c r="J12" s="14" t="str">
        <f t="shared" si="61"/>
        <v>20</v>
      </c>
      <c r="K12" s="14" t="str">
        <f>(Fixtures!E12)</f>
        <v>6 v 1</v>
      </c>
      <c r="L12" s="14" t="str">
        <f t="shared" si="62"/>
        <v xml:space="preserve">6 </v>
      </c>
      <c r="M12" s="14" t="s">
        <v>33</v>
      </c>
      <c r="N12" s="14" t="str">
        <f t="shared" si="63"/>
        <v xml:space="preserve"> 1</v>
      </c>
      <c r="O12" s="14" t="str">
        <f>(Fixtures!F12)</f>
        <v>26 v 21</v>
      </c>
      <c r="P12" s="14" t="str">
        <f t="shared" si="64"/>
        <v>26</v>
      </c>
      <c r="Q12" s="14" t="s">
        <v>33</v>
      </c>
      <c r="R12" s="14" t="str">
        <f t="shared" si="65"/>
        <v>21</v>
      </c>
      <c r="S12" s="14" t="str">
        <f>(Fixtures!G12)</f>
        <v>36 v 31</v>
      </c>
      <c r="T12" s="14" t="str">
        <f t="shared" si="66"/>
        <v>36</v>
      </c>
      <c r="U12" s="14" t="s">
        <v>33</v>
      </c>
      <c r="V12" s="14" t="str">
        <f t="shared" si="67"/>
        <v>31</v>
      </c>
      <c r="W12" s="14">
        <f>(Fixtures!H12)</f>
        <v>0</v>
      </c>
      <c r="X12" s="14" t="str">
        <f t="shared" si="68"/>
        <v>0</v>
      </c>
      <c r="Y12" s="14" t="s">
        <v>33</v>
      </c>
      <c r="Z12" s="14" t="str">
        <f t="shared" si="69"/>
        <v>0</v>
      </c>
      <c r="AA12" s="14" t="str">
        <f>(Fixtures!I12)</f>
        <v>46 v 41</v>
      </c>
      <c r="AB12" s="14" t="str">
        <f t="shared" si="70"/>
        <v>46</v>
      </c>
      <c r="AC12" s="14" t="s">
        <v>33</v>
      </c>
      <c r="AD12" s="14" t="str">
        <f t="shared" si="71"/>
        <v>41</v>
      </c>
      <c r="AE12" s="14" t="str">
        <f>(Fixtures!J12)</f>
        <v>52 v 55</v>
      </c>
      <c r="AF12" s="14" t="str">
        <f t="shared" si="72"/>
        <v>52</v>
      </c>
      <c r="AG12" s="14" t="s">
        <v>33</v>
      </c>
      <c r="AH12" s="14" t="str">
        <f t="shared" si="73"/>
        <v>55</v>
      </c>
      <c r="AI12" s="14" t="str">
        <f>(Fixtures!K12)</f>
        <v>70 v 67</v>
      </c>
      <c r="AJ12" s="14" t="str">
        <f t="shared" si="74"/>
        <v>70</v>
      </c>
      <c r="AK12" s="14" t="s">
        <v>33</v>
      </c>
      <c r="AL12" s="14" t="str">
        <f t="shared" si="75"/>
        <v>67</v>
      </c>
      <c r="AM12"/>
      <c r="AN12" s="18">
        <v>11</v>
      </c>
      <c r="AO12" s="11">
        <f t="shared" si="29"/>
        <v>1</v>
      </c>
      <c r="AP12" s="11">
        <f t="shared" si="30"/>
        <v>1</v>
      </c>
      <c r="AQ12" s="11">
        <f t="shared" si="31"/>
        <v>1</v>
      </c>
      <c r="AR12" s="11">
        <f t="shared" si="32"/>
        <v>1</v>
      </c>
      <c r="AS12" s="11">
        <f t="shared" si="33"/>
        <v>1</v>
      </c>
      <c r="AT12" s="11">
        <f t="shared" si="34"/>
        <v>0</v>
      </c>
      <c r="AU12" s="11">
        <f t="shared" si="35"/>
        <v>1</v>
      </c>
      <c r="AV12" s="11">
        <f t="shared" si="36"/>
        <v>0</v>
      </c>
      <c r="AW12" s="11">
        <f t="shared" si="37"/>
        <v>1</v>
      </c>
      <c r="AX12" s="11">
        <f t="shared" si="38"/>
        <v>1</v>
      </c>
      <c r="AY12" s="11">
        <f t="shared" si="39"/>
        <v>1</v>
      </c>
      <c r="AZ12" s="11">
        <f t="shared" si="40"/>
        <v>1</v>
      </c>
      <c r="BA12" s="11">
        <f t="shared" si="41"/>
        <v>0</v>
      </c>
      <c r="BB12" s="11">
        <f t="shared" si="42"/>
        <v>1</v>
      </c>
      <c r="BC12" s="11">
        <f t="shared" si="43"/>
        <v>1</v>
      </c>
      <c r="BD12" s="11">
        <f t="shared" si="44"/>
        <v>0</v>
      </c>
      <c r="BE12" s="11">
        <f t="shared" si="45"/>
        <v>1</v>
      </c>
      <c r="BF12" s="11">
        <f t="shared" si="46"/>
        <v>0</v>
      </c>
      <c r="BG12" s="11">
        <f t="shared" si="47"/>
        <v>1</v>
      </c>
      <c r="BH12" s="11">
        <f t="shared" si="48"/>
        <v>0</v>
      </c>
      <c r="BI12" s="11">
        <f t="shared" si="49"/>
        <v>1</v>
      </c>
      <c r="BJ12" s="11">
        <f t="shared" si="50"/>
        <v>1</v>
      </c>
      <c r="BK12" s="11">
        <f t="shared" si="51"/>
        <v>0</v>
      </c>
      <c r="BL12" s="11">
        <f t="shared" si="52"/>
        <v>1</v>
      </c>
      <c r="BM12" s="11">
        <f t="shared" si="53"/>
        <v>1</v>
      </c>
      <c r="BN12" s="11">
        <f t="shared" si="54"/>
        <v>0</v>
      </c>
      <c r="BO12" s="8">
        <f t="shared" si="56"/>
        <v>18</v>
      </c>
      <c r="BP12" t="str">
        <f t="shared" si="55"/>
        <v/>
      </c>
    </row>
    <row r="13" spans="1:68" s="19" customFormat="1" ht="15.75" x14ac:dyDescent="0.25">
      <c r="A13" s="7">
        <f t="shared" si="57"/>
        <v>45206</v>
      </c>
      <c r="B13" s="13">
        <f>Fixtures!B13</f>
        <v>0.53125</v>
      </c>
      <c r="C13" s="14" t="str">
        <f>(Fixtures!C13)</f>
        <v>63 v 65</v>
      </c>
      <c r="D13" s="14" t="str">
        <f t="shared" si="58"/>
        <v>63</v>
      </c>
      <c r="E13" s="14" t="s">
        <v>33</v>
      </c>
      <c r="F13" s="14" t="str">
        <f t="shared" si="59"/>
        <v>65</v>
      </c>
      <c r="G13" s="14" t="str">
        <f>(Fixtures!D13)</f>
        <v>43 v 49</v>
      </c>
      <c r="H13" s="14" t="str">
        <f t="shared" si="60"/>
        <v>43</v>
      </c>
      <c r="I13" s="14" t="s">
        <v>33</v>
      </c>
      <c r="J13" s="14" t="str">
        <f t="shared" si="61"/>
        <v>49</v>
      </c>
      <c r="K13" s="14" t="str">
        <f>(Fixtures!E13)</f>
        <v>7 v 8</v>
      </c>
      <c r="L13" s="14" t="str">
        <f t="shared" si="62"/>
        <v xml:space="preserve">7 </v>
      </c>
      <c r="M13" s="14" t="s">
        <v>33</v>
      </c>
      <c r="N13" s="14" t="str">
        <f t="shared" si="63"/>
        <v xml:space="preserve"> 8</v>
      </c>
      <c r="O13" s="14" t="str">
        <f>(Fixtures!F13)</f>
        <v>24 v 30</v>
      </c>
      <c r="P13" s="14" t="str">
        <f t="shared" si="64"/>
        <v>24</v>
      </c>
      <c r="Q13" s="14" t="s">
        <v>33</v>
      </c>
      <c r="R13" s="14" t="str">
        <f t="shared" si="65"/>
        <v>30</v>
      </c>
      <c r="S13" s="14">
        <f>(Fixtures!G13)</f>
        <v>0</v>
      </c>
      <c r="T13" s="14" t="str">
        <f t="shared" si="66"/>
        <v>0</v>
      </c>
      <c r="U13" s="14" t="s">
        <v>33</v>
      </c>
      <c r="V13" s="14" t="str">
        <f t="shared" si="67"/>
        <v>0</v>
      </c>
      <c r="W13" s="14">
        <f>(Fixtures!H13)</f>
        <v>0</v>
      </c>
      <c r="X13" s="14" t="str">
        <f t="shared" si="68"/>
        <v>0</v>
      </c>
      <c r="Y13" s="14" t="s">
        <v>33</v>
      </c>
      <c r="Z13" s="14" t="str">
        <f t="shared" si="69"/>
        <v>0</v>
      </c>
      <c r="AA13" s="14" t="str">
        <f>(Fixtures!I13)</f>
        <v>42 v 45</v>
      </c>
      <c r="AB13" s="14" t="str">
        <f t="shared" si="70"/>
        <v>42</v>
      </c>
      <c r="AC13" s="14" t="s">
        <v>33</v>
      </c>
      <c r="AD13" s="14" t="str">
        <f t="shared" si="71"/>
        <v>45</v>
      </c>
      <c r="AE13" s="14" t="str">
        <f>(Fixtures!J13)</f>
        <v>54 v 60</v>
      </c>
      <c r="AF13" s="14" t="str">
        <f t="shared" si="72"/>
        <v>54</v>
      </c>
      <c r="AG13" s="14" t="s">
        <v>33</v>
      </c>
      <c r="AH13" s="14" t="str">
        <f t="shared" si="73"/>
        <v>60</v>
      </c>
      <c r="AI13" s="14" t="str">
        <f>(Fixtures!K13)</f>
        <v>72 v 64</v>
      </c>
      <c r="AJ13" s="14" t="str">
        <f t="shared" si="74"/>
        <v>72</v>
      </c>
      <c r="AK13" s="14" t="s">
        <v>33</v>
      </c>
      <c r="AL13" s="14" t="str">
        <f t="shared" si="75"/>
        <v>64</v>
      </c>
      <c r="AM13"/>
      <c r="AN13" s="18">
        <v>12</v>
      </c>
      <c r="AO13" s="11">
        <f t="shared" si="29"/>
        <v>0</v>
      </c>
      <c r="AP13" s="11">
        <f t="shared" si="30"/>
        <v>1</v>
      </c>
      <c r="AQ13" s="11">
        <f t="shared" si="31"/>
        <v>1</v>
      </c>
      <c r="AR13" s="11">
        <f t="shared" si="32"/>
        <v>1</v>
      </c>
      <c r="AS13" s="11">
        <f t="shared" si="33"/>
        <v>1</v>
      </c>
      <c r="AT13" s="11">
        <f t="shared" si="34"/>
        <v>0</v>
      </c>
      <c r="AU13" s="11">
        <f t="shared" si="35"/>
        <v>1</v>
      </c>
      <c r="AV13" s="11">
        <f t="shared" si="36"/>
        <v>0</v>
      </c>
      <c r="AW13" s="11">
        <f t="shared" si="37"/>
        <v>1</v>
      </c>
      <c r="AX13" s="11">
        <f t="shared" si="38"/>
        <v>1</v>
      </c>
      <c r="AY13" s="11">
        <f t="shared" si="39"/>
        <v>1</v>
      </c>
      <c r="AZ13" s="11">
        <f t="shared" si="40"/>
        <v>1</v>
      </c>
      <c r="BA13" s="11">
        <f t="shared" si="41"/>
        <v>1</v>
      </c>
      <c r="BB13" s="11">
        <f t="shared" si="42"/>
        <v>1</v>
      </c>
      <c r="BC13" s="11">
        <f t="shared" si="43"/>
        <v>1</v>
      </c>
      <c r="BD13" s="11">
        <f t="shared" si="44"/>
        <v>0</v>
      </c>
      <c r="BE13" s="11">
        <f t="shared" si="45"/>
        <v>1</v>
      </c>
      <c r="BF13" s="11">
        <f t="shared" si="46"/>
        <v>0</v>
      </c>
      <c r="BG13" s="11">
        <f t="shared" si="47"/>
        <v>1</v>
      </c>
      <c r="BH13" s="11">
        <f t="shared" si="48"/>
        <v>0</v>
      </c>
      <c r="BI13" s="11">
        <f t="shared" si="49"/>
        <v>1</v>
      </c>
      <c r="BJ13" s="11">
        <f t="shared" si="50"/>
        <v>1</v>
      </c>
      <c r="BK13" s="11">
        <f t="shared" si="51"/>
        <v>0</v>
      </c>
      <c r="BL13" s="11">
        <f t="shared" si="52"/>
        <v>1</v>
      </c>
      <c r="BM13" s="11">
        <f t="shared" si="53"/>
        <v>1</v>
      </c>
      <c r="BN13" s="11">
        <f t="shared" si="54"/>
        <v>0</v>
      </c>
      <c r="BO13" s="8">
        <f t="shared" si="56"/>
        <v>18</v>
      </c>
      <c r="BP13" t="str">
        <f t="shared" si="55"/>
        <v/>
      </c>
    </row>
    <row r="14" spans="1:68" ht="15.75" x14ac:dyDescent="0.25">
      <c r="A14" s="6">
        <f t="shared" si="57"/>
        <v>45213</v>
      </c>
      <c r="B14" s="20">
        <f>Fixtures!B14</f>
        <v>0.375</v>
      </c>
      <c r="C14" s="14" t="str">
        <f>(Fixtures!C14)</f>
        <v>8 v 10</v>
      </c>
      <c r="D14" s="14" t="str">
        <f t="shared" si="58"/>
        <v xml:space="preserve">8 </v>
      </c>
      <c r="E14" s="14" t="s">
        <v>33</v>
      </c>
      <c r="F14" s="14" t="str">
        <f t="shared" si="59"/>
        <v>10</v>
      </c>
      <c r="G14" s="14" t="str">
        <f>(Fixtures!D14)</f>
        <v>1 v 2</v>
      </c>
      <c r="H14" s="14" t="str">
        <f t="shared" si="60"/>
        <v xml:space="preserve">1 </v>
      </c>
      <c r="I14" s="14" t="s">
        <v>33</v>
      </c>
      <c r="J14" s="14" t="str">
        <f t="shared" si="61"/>
        <v xml:space="preserve"> 2</v>
      </c>
      <c r="K14" s="14" t="str">
        <f>(Fixtures!E14)</f>
        <v>18 v 20</v>
      </c>
      <c r="L14" s="14" t="str">
        <f t="shared" si="62"/>
        <v>18</v>
      </c>
      <c r="M14" s="14" t="s">
        <v>33</v>
      </c>
      <c r="N14" s="14" t="str">
        <f t="shared" si="63"/>
        <v>20</v>
      </c>
      <c r="O14" s="14" t="str">
        <f>(Fixtures!F14)</f>
        <v>58 v 60</v>
      </c>
      <c r="P14" s="14" t="str">
        <f t="shared" si="64"/>
        <v>58</v>
      </c>
      <c r="Q14" s="14" t="s">
        <v>33</v>
      </c>
      <c r="R14" s="14" t="str">
        <f t="shared" si="65"/>
        <v>60</v>
      </c>
      <c r="S14" s="14" t="str">
        <f>(Fixtures!G14)</f>
        <v>61 v 62</v>
      </c>
      <c r="T14" s="14" t="str">
        <f t="shared" si="66"/>
        <v>61</v>
      </c>
      <c r="U14" s="14" t="s">
        <v>33</v>
      </c>
      <c r="V14" s="14" t="str">
        <f t="shared" si="67"/>
        <v>62</v>
      </c>
      <c r="W14" s="14" t="str">
        <f>(Fixtures!H14)</f>
        <v>64 v 63</v>
      </c>
      <c r="X14" s="14" t="str">
        <f t="shared" si="68"/>
        <v>64</v>
      </c>
      <c r="Y14" s="14" t="s">
        <v>33</v>
      </c>
      <c r="Z14" s="14" t="str">
        <f t="shared" si="69"/>
        <v>63</v>
      </c>
      <c r="AA14" s="14" t="str">
        <f>(Fixtures!I14)</f>
        <v>28 v 30</v>
      </c>
      <c r="AB14" s="14" t="str">
        <f t="shared" si="70"/>
        <v>28</v>
      </c>
      <c r="AC14" s="14" t="s">
        <v>33</v>
      </c>
      <c r="AD14" s="14" t="str">
        <f t="shared" si="71"/>
        <v>30</v>
      </c>
      <c r="AE14" s="14" t="str">
        <f>(Fixtures!J14)</f>
        <v>48 v 50</v>
      </c>
      <c r="AF14" s="14" t="str">
        <f t="shared" si="72"/>
        <v>48</v>
      </c>
      <c r="AG14" s="14" t="s">
        <v>33</v>
      </c>
      <c r="AH14" s="14" t="str">
        <f t="shared" si="73"/>
        <v>50</v>
      </c>
      <c r="AI14" s="14" t="str">
        <f>(Fixtures!K14)</f>
        <v>35 v 34</v>
      </c>
      <c r="AJ14" s="14" t="str">
        <f t="shared" si="74"/>
        <v>35</v>
      </c>
      <c r="AK14" s="14" t="s">
        <v>33</v>
      </c>
      <c r="AL14" s="14" t="str">
        <f t="shared" si="75"/>
        <v>34</v>
      </c>
      <c r="AN14" s="18">
        <v>13</v>
      </c>
      <c r="AO14" s="11">
        <f t="shared" si="29"/>
        <v>0</v>
      </c>
      <c r="AP14" s="11">
        <f t="shared" si="30"/>
        <v>1</v>
      </c>
      <c r="AQ14" s="11">
        <f t="shared" si="31"/>
        <v>0</v>
      </c>
      <c r="AR14" s="11">
        <f t="shared" si="32"/>
        <v>1</v>
      </c>
      <c r="AS14" s="11">
        <f t="shared" si="33"/>
        <v>1</v>
      </c>
      <c r="AT14" s="11">
        <f t="shared" si="34"/>
        <v>0</v>
      </c>
      <c r="AU14" s="11">
        <f t="shared" si="35"/>
        <v>1</v>
      </c>
      <c r="AV14" s="11">
        <f t="shared" si="36"/>
        <v>0</v>
      </c>
      <c r="AW14" s="11">
        <f t="shared" si="37"/>
        <v>1</v>
      </c>
      <c r="AX14" s="11">
        <f t="shared" si="38"/>
        <v>1</v>
      </c>
      <c r="AY14" s="11">
        <f t="shared" si="39"/>
        <v>1</v>
      </c>
      <c r="AZ14" s="11">
        <f t="shared" si="40"/>
        <v>1</v>
      </c>
      <c r="BA14" s="11">
        <f t="shared" si="41"/>
        <v>0</v>
      </c>
      <c r="BB14" s="11">
        <f t="shared" si="42"/>
        <v>1</v>
      </c>
      <c r="BC14" s="11">
        <f t="shared" si="43"/>
        <v>1</v>
      </c>
      <c r="BD14" s="11">
        <f t="shared" si="44"/>
        <v>1</v>
      </c>
      <c r="BE14" s="11">
        <f t="shared" si="45"/>
        <v>1</v>
      </c>
      <c r="BF14" s="11">
        <f t="shared" si="46"/>
        <v>0</v>
      </c>
      <c r="BG14" s="11">
        <f t="shared" si="47"/>
        <v>1</v>
      </c>
      <c r="BH14" s="11">
        <f t="shared" si="48"/>
        <v>0</v>
      </c>
      <c r="BI14" s="11">
        <f t="shared" si="49"/>
        <v>1</v>
      </c>
      <c r="BJ14" s="11">
        <f t="shared" si="50"/>
        <v>1</v>
      </c>
      <c r="BK14" s="11">
        <f t="shared" si="51"/>
        <v>1</v>
      </c>
      <c r="BL14" s="11">
        <f t="shared" si="52"/>
        <v>1</v>
      </c>
      <c r="BM14" s="11">
        <f t="shared" si="53"/>
        <v>1</v>
      </c>
      <c r="BN14" s="11">
        <f t="shared" si="54"/>
        <v>0</v>
      </c>
      <c r="BO14" s="8">
        <f t="shared" si="56"/>
        <v>18</v>
      </c>
      <c r="BP14" t="str">
        <f t="shared" si="55"/>
        <v/>
      </c>
    </row>
    <row r="15" spans="1:68" ht="15.75" x14ac:dyDescent="0.25">
      <c r="A15" s="6">
        <f t="shared" si="57"/>
        <v>45213</v>
      </c>
      <c r="B15" s="20">
        <f>Fixtures!B15</f>
        <v>0.42708333333333331</v>
      </c>
      <c r="C15" s="14" t="str">
        <f>(Fixtures!C15)</f>
        <v>5 v 4</v>
      </c>
      <c r="D15" s="14" t="str">
        <f t="shared" si="58"/>
        <v xml:space="preserve">5 </v>
      </c>
      <c r="E15" s="14" t="s">
        <v>33</v>
      </c>
      <c r="F15" s="14" t="str">
        <f t="shared" si="59"/>
        <v xml:space="preserve"> 4</v>
      </c>
      <c r="G15" s="14" t="str">
        <f>(Fixtures!D15)</f>
        <v>7 v 3</v>
      </c>
      <c r="H15" s="14" t="str">
        <f t="shared" si="60"/>
        <v xml:space="preserve">7 </v>
      </c>
      <c r="I15" s="14" t="s">
        <v>33</v>
      </c>
      <c r="J15" s="14" t="str">
        <f t="shared" si="61"/>
        <v xml:space="preserve"> 3</v>
      </c>
      <c r="K15" s="14" t="str">
        <f>(Fixtures!E15)</f>
        <v>15 v 14</v>
      </c>
      <c r="L15" s="14" t="str">
        <f t="shared" si="62"/>
        <v>15</v>
      </c>
      <c r="M15" s="14" t="s">
        <v>33</v>
      </c>
      <c r="N15" s="14" t="str">
        <f t="shared" si="63"/>
        <v>14</v>
      </c>
      <c r="O15" s="14" t="str">
        <f>(Fixtures!F15)</f>
        <v>55 v 54</v>
      </c>
      <c r="P15" s="14" t="str">
        <f t="shared" si="64"/>
        <v>55</v>
      </c>
      <c r="Q15" s="14" t="s">
        <v>33</v>
      </c>
      <c r="R15" s="14" t="str">
        <f t="shared" si="65"/>
        <v>54</v>
      </c>
      <c r="S15" s="14" t="str">
        <f>(Fixtures!G15)</f>
        <v>71 v 70</v>
      </c>
      <c r="T15" s="14" t="str">
        <f t="shared" si="66"/>
        <v>71</v>
      </c>
      <c r="U15" s="14" t="s">
        <v>33</v>
      </c>
      <c r="V15" s="14" t="str">
        <f t="shared" si="67"/>
        <v>70</v>
      </c>
      <c r="W15" s="14" t="str">
        <f>(Fixtures!H15)</f>
        <v>66 v 65</v>
      </c>
      <c r="X15" s="14" t="str">
        <f t="shared" si="68"/>
        <v>66</v>
      </c>
      <c r="Y15" s="14" t="s">
        <v>33</v>
      </c>
      <c r="Z15" s="14" t="str">
        <f t="shared" si="69"/>
        <v>65</v>
      </c>
      <c r="AA15" s="14" t="str">
        <f>(Fixtures!I15)</f>
        <v>25 v 24</v>
      </c>
      <c r="AB15" s="14" t="str">
        <f t="shared" si="70"/>
        <v>25</v>
      </c>
      <c r="AC15" s="14" t="s">
        <v>33</v>
      </c>
      <c r="AD15" s="14" t="str">
        <f t="shared" si="71"/>
        <v>24</v>
      </c>
      <c r="AE15" s="14" t="str">
        <f>(Fixtures!J15)</f>
        <v>45 v 44</v>
      </c>
      <c r="AF15" s="14" t="str">
        <f t="shared" si="72"/>
        <v>45</v>
      </c>
      <c r="AG15" s="14" t="s">
        <v>33</v>
      </c>
      <c r="AH15" s="14" t="str">
        <f t="shared" si="73"/>
        <v>44</v>
      </c>
      <c r="AI15" s="14" t="str">
        <f>(Fixtures!K15)</f>
        <v>38 v 40</v>
      </c>
      <c r="AJ15" s="14" t="str">
        <f t="shared" si="74"/>
        <v>38</v>
      </c>
      <c r="AK15" s="14" t="s">
        <v>33</v>
      </c>
      <c r="AL15" s="14" t="str">
        <f t="shared" si="75"/>
        <v>40</v>
      </c>
      <c r="AN15" s="18">
        <v>14</v>
      </c>
      <c r="AO15" s="11">
        <f t="shared" si="29"/>
        <v>0</v>
      </c>
      <c r="AP15" s="11">
        <f t="shared" si="30"/>
        <v>0</v>
      </c>
      <c r="AQ15" s="11">
        <f t="shared" si="31"/>
        <v>1</v>
      </c>
      <c r="AR15" s="11">
        <f t="shared" si="32"/>
        <v>1</v>
      </c>
      <c r="AS15" s="11">
        <f t="shared" si="33"/>
        <v>1</v>
      </c>
      <c r="AT15" s="11">
        <f t="shared" si="34"/>
        <v>0</v>
      </c>
      <c r="AU15" s="11">
        <f t="shared" si="35"/>
        <v>1</v>
      </c>
      <c r="AV15" s="11">
        <f t="shared" si="36"/>
        <v>0</v>
      </c>
      <c r="AW15" s="11">
        <f t="shared" si="37"/>
        <v>1</v>
      </c>
      <c r="AX15" s="11">
        <f t="shared" si="38"/>
        <v>1</v>
      </c>
      <c r="AY15" s="11">
        <f t="shared" si="39"/>
        <v>1</v>
      </c>
      <c r="AZ15" s="11">
        <f t="shared" si="40"/>
        <v>1</v>
      </c>
      <c r="BA15" s="11">
        <f t="shared" si="41"/>
        <v>1</v>
      </c>
      <c r="BB15" s="11">
        <f t="shared" si="42"/>
        <v>1</v>
      </c>
      <c r="BC15" s="11">
        <f t="shared" si="43"/>
        <v>1</v>
      </c>
      <c r="BD15" s="11">
        <f t="shared" si="44"/>
        <v>1</v>
      </c>
      <c r="BE15" s="11">
        <f t="shared" si="45"/>
        <v>1</v>
      </c>
      <c r="BF15" s="11">
        <f t="shared" si="46"/>
        <v>0</v>
      </c>
      <c r="BG15" s="11">
        <f t="shared" si="47"/>
        <v>1</v>
      </c>
      <c r="BH15" s="11">
        <f t="shared" si="48"/>
        <v>0</v>
      </c>
      <c r="BI15" s="11">
        <f t="shared" si="49"/>
        <v>1</v>
      </c>
      <c r="BJ15" s="11">
        <f t="shared" si="50"/>
        <v>1</v>
      </c>
      <c r="BK15" s="11">
        <f t="shared" si="51"/>
        <v>0</v>
      </c>
      <c r="BL15" s="11">
        <f t="shared" si="52"/>
        <v>1</v>
      </c>
      <c r="BM15" s="11">
        <f t="shared" si="53"/>
        <v>1</v>
      </c>
      <c r="BN15" s="11">
        <f t="shared" si="54"/>
        <v>0</v>
      </c>
      <c r="BO15" s="8">
        <f t="shared" si="56"/>
        <v>18</v>
      </c>
      <c r="BP15" t="str">
        <f t="shared" si="55"/>
        <v/>
      </c>
    </row>
    <row r="16" spans="1:68" ht="15.75" x14ac:dyDescent="0.25">
      <c r="A16" s="6">
        <f t="shared" si="57"/>
        <v>45213</v>
      </c>
      <c r="B16" s="20">
        <f>Fixtures!B16</f>
        <v>0.47916666666666669</v>
      </c>
      <c r="C16" s="14" t="str">
        <f>(Fixtures!C16)</f>
        <v>9 v 6</v>
      </c>
      <c r="D16" s="14" t="str">
        <f t="shared" si="58"/>
        <v xml:space="preserve">9 </v>
      </c>
      <c r="E16" s="14" t="s">
        <v>33</v>
      </c>
      <c r="F16" s="14" t="str">
        <f t="shared" si="59"/>
        <v xml:space="preserve"> 6</v>
      </c>
      <c r="G16" s="14" t="str">
        <f>(Fixtures!D16)</f>
        <v>27 v 23</v>
      </c>
      <c r="H16" s="14" t="str">
        <f t="shared" si="60"/>
        <v>27</v>
      </c>
      <c r="I16" s="14" t="s">
        <v>33</v>
      </c>
      <c r="J16" s="14" t="str">
        <f t="shared" si="61"/>
        <v>23</v>
      </c>
      <c r="K16" s="14" t="str">
        <f>(Fixtures!E16)</f>
        <v>11 v 12</v>
      </c>
      <c r="L16" s="14" t="str">
        <f t="shared" si="62"/>
        <v>11</v>
      </c>
      <c r="M16" s="14" t="s">
        <v>33</v>
      </c>
      <c r="N16" s="14" t="str">
        <f t="shared" si="63"/>
        <v>12</v>
      </c>
      <c r="O16" s="14" t="str">
        <f>(Fixtures!F16)</f>
        <v>51 v 52</v>
      </c>
      <c r="P16" s="14" t="str">
        <f t="shared" si="64"/>
        <v>51</v>
      </c>
      <c r="Q16" s="14" t="s">
        <v>33</v>
      </c>
      <c r="R16" s="14" t="str">
        <f t="shared" si="65"/>
        <v>52</v>
      </c>
      <c r="S16" s="14" t="str">
        <f>(Fixtures!G16)</f>
        <v>69 v 72</v>
      </c>
      <c r="T16" s="14" t="str">
        <f t="shared" si="66"/>
        <v>69</v>
      </c>
      <c r="U16" s="14" t="s">
        <v>33</v>
      </c>
      <c r="V16" s="14" t="str">
        <f t="shared" si="67"/>
        <v>72</v>
      </c>
      <c r="W16" s="14" t="str">
        <f>(Fixtures!H16)</f>
        <v>37 v 33</v>
      </c>
      <c r="X16" s="14" t="str">
        <f t="shared" si="68"/>
        <v>37</v>
      </c>
      <c r="Y16" s="14" t="s">
        <v>33</v>
      </c>
      <c r="Z16" s="14" t="str">
        <f t="shared" si="69"/>
        <v>33</v>
      </c>
      <c r="AA16" s="14" t="str">
        <f>(Fixtures!I16)</f>
        <v>21 v 22</v>
      </c>
      <c r="AB16" s="14" t="str">
        <f t="shared" si="70"/>
        <v>21</v>
      </c>
      <c r="AC16" s="14" t="s">
        <v>33</v>
      </c>
      <c r="AD16" s="14" t="str">
        <f t="shared" si="71"/>
        <v>22</v>
      </c>
      <c r="AE16" s="14" t="str">
        <f>(Fixtures!J16)</f>
        <v>41 v 42</v>
      </c>
      <c r="AF16" s="14" t="str">
        <f t="shared" si="72"/>
        <v>41</v>
      </c>
      <c r="AG16" s="14" t="s">
        <v>33</v>
      </c>
      <c r="AH16" s="14" t="str">
        <f t="shared" si="73"/>
        <v>42</v>
      </c>
      <c r="AI16" s="14" t="str">
        <f>(Fixtures!K16)</f>
        <v>31 v 32</v>
      </c>
      <c r="AJ16" s="14" t="str">
        <f t="shared" si="74"/>
        <v>31</v>
      </c>
      <c r="AK16" s="14" t="s">
        <v>33</v>
      </c>
      <c r="AL16" s="14" t="str">
        <f t="shared" si="75"/>
        <v>32</v>
      </c>
      <c r="AN16" s="18">
        <v>15</v>
      </c>
      <c r="AO16" s="11">
        <f t="shared" si="29"/>
        <v>0</v>
      </c>
      <c r="AP16" s="11">
        <f t="shared" si="30"/>
        <v>1</v>
      </c>
      <c r="AQ16" s="11">
        <f t="shared" si="31"/>
        <v>1</v>
      </c>
      <c r="AR16" s="11">
        <f t="shared" si="32"/>
        <v>1</v>
      </c>
      <c r="AS16" s="11">
        <f t="shared" si="33"/>
        <v>1</v>
      </c>
      <c r="AT16" s="11">
        <f t="shared" si="34"/>
        <v>0</v>
      </c>
      <c r="AU16" s="11">
        <f t="shared" si="35"/>
        <v>0</v>
      </c>
      <c r="AV16" s="11">
        <f t="shared" si="36"/>
        <v>0</v>
      </c>
      <c r="AW16" s="11">
        <f t="shared" si="37"/>
        <v>1</v>
      </c>
      <c r="AX16" s="11">
        <f t="shared" si="38"/>
        <v>1</v>
      </c>
      <c r="AY16" s="11">
        <f t="shared" si="39"/>
        <v>1</v>
      </c>
      <c r="AZ16" s="11">
        <f t="shared" si="40"/>
        <v>1</v>
      </c>
      <c r="BA16" s="11">
        <f t="shared" si="41"/>
        <v>0</v>
      </c>
      <c r="BB16" s="11">
        <f t="shared" si="42"/>
        <v>1</v>
      </c>
      <c r="BC16" s="11">
        <f t="shared" si="43"/>
        <v>1</v>
      </c>
      <c r="BD16" s="11">
        <f t="shared" si="44"/>
        <v>1</v>
      </c>
      <c r="BE16" s="11">
        <f t="shared" si="45"/>
        <v>1</v>
      </c>
      <c r="BF16" s="11">
        <f t="shared" si="46"/>
        <v>0</v>
      </c>
      <c r="BG16" s="11">
        <f t="shared" si="47"/>
        <v>1</v>
      </c>
      <c r="BH16" s="11">
        <f t="shared" si="48"/>
        <v>0</v>
      </c>
      <c r="BI16" s="11">
        <f t="shared" si="49"/>
        <v>1</v>
      </c>
      <c r="BJ16" s="11">
        <f t="shared" si="50"/>
        <v>1</v>
      </c>
      <c r="BK16" s="11">
        <f t="shared" si="51"/>
        <v>0</v>
      </c>
      <c r="BL16" s="11">
        <f t="shared" si="52"/>
        <v>1</v>
      </c>
      <c r="BM16" s="11">
        <f t="shared" si="53"/>
        <v>1</v>
      </c>
      <c r="BN16" s="11">
        <f t="shared" si="54"/>
        <v>1</v>
      </c>
      <c r="BO16" s="8">
        <f t="shared" si="56"/>
        <v>18</v>
      </c>
      <c r="BP16" t="str">
        <f t="shared" si="55"/>
        <v/>
      </c>
    </row>
    <row r="17" spans="1:68" ht="15.75" x14ac:dyDescent="0.25">
      <c r="A17" s="6">
        <f t="shared" si="57"/>
        <v>45213</v>
      </c>
      <c r="B17" s="20">
        <f>Fixtures!B17</f>
        <v>0.53125</v>
      </c>
      <c r="C17" s="14" t="str">
        <f>(Fixtures!C17)</f>
        <v>17 v 13</v>
      </c>
      <c r="D17" s="14" t="str">
        <f t="shared" si="58"/>
        <v>17</v>
      </c>
      <c r="E17" s="14" t="s">
        <v>33</v>
      </c>
      <c r="F17" s="14" t="str">
        <f t="shared" si="59"/>
        <v>13</v>
      </c>
      <c r="G17" s="14" t="str">
        <f>(Fixtures!D17)</f>
        <v>49 v 46</v>
      </c>
      <c r="H17" s="14" t="str">
        <f t="shared" si="60"/>
        <v>49</v>
      </c>
      <c r="I17" s="14" t="s">
        <v>33</v>
      </c>
      <c r="J17" s="14" t="str">
        <f t="shared" si="61"/>
        <v>46</v>
      </c>
      <c r="K17" s="14" t="str">
        <f>(Fixtures!E17)</f>
        <v>19 v 16</v>
      </c>
      <c r="L17" s="14" t="str">
        <f t="shared" si="62"/>
        <v>19</v>
      </c>
      <c r="M17" s="14" t="s">
        <v>33</v>
      </c>
      <c r="N17" s="14" t="str">
        <f t="shared" si="63"/>
        <v>16</v>
      </c>
      <c r="O17" s="14" t="str">
        <f>(Fixtures!F17)</f>
        <v>59 v 56</v>
      </c>
      <c r="P17" s="14" t="str">
        <f t="shared" si="64"/>
        <v>59</v>
      </c>
      <c r="Q17" s="14" t="s">
        <v>33</v>
      </c>
      <c r="R17" s="14" t="str">
        <f t="shared" si="65"/>
        <v>56</v>
      </c>
      <c r="S17" s="14" t="str">
        <f>(Fixtures!G17)</f>
        <v>67 v 68</v>
      </c>
      <c r="T17" s="14" t="str">
        <f t="shared" si="66"/>
        <v>67</v>
      </c>
      <c r="U17" s="14" t="s">
        <v>33</v>
      </c>
      <c r="V17" s="14" t="str">
        <f t="shared" si="67"/>
        <v>68</v>
      </c>
      <c r="W17" s="14" t="str">
        <f>(Fixtures!H17)</f>
        <v>57 v 53</v>
      </c>
      <c r="X17" s="14" t="str">
        <f t="shared" si="68"/>
        <v>57</v>
      </c>
      <c r="Y17" s="14" t="s">
        <v>33</v>
      </c>
      <c r="Z17" s="14" t="str">
        <f t="shared" si="69"/>
        <v>53</v>
      </c>
      <c r="AA17" s="14" t="str">
        <f>(Fixtures!I17)</f>
        <v>29 v 26</v>
      </c>
      <c r="AB17" s="14" t="str">
        <f t="shared" si="70"/>
        <v>29</v>
      </c>
      <c r="AC17" s="14" t="s">
        <v>33</v>
      </c>
      <c r="AD17" s="14" t="str">
        <f t="shared" si="71"/>
        <v>26</v>
      </c>
      <c r="AE17" s="14" t="str">
        <f>(Fixtures!J17)</f>
        <v>47 v 43</v>
      </c>
      <c r="AF17" s="14" t="str">
        <f t="shared" si="72"/>
        <v>47</v>
      </c>
      <c r="AG17" s="14" t="s">
        <v>33</v>
      </c>
      <c r="AH17" s="14" t="str">
        <f t="shared" si="73"/>
        <v>43</v>
      </c>
      <c r="AI17" s="14" t="str">
        <f>(Fixtures!K17)</f>
        <v>39 v 36</v>
      </c>
      <c r="AJ17" s="14" t="str">
        <f t="shared" si="74"/>
        <v>39</v>
      </c>
      <c r="AK17" s="14" t="s">
        <v>33</v>
      </c>
      <c r="AL17" s="14" t="str">
        <f t="shared" si="75"/>
        <v>36</v>
      </c>
      <c r="AN17" s="18">
        <v>16</v>
      </c>
      <c r="AO17" s="11">
        <f t="shared" si="29"/>
        <v>1</v>
      </c>
      <c r="AP17" s="11">
        <f t="shared" si="30"/>
        <v>1</v>
      </c>
      <c r="AQ17" s="11">
        <f t="shared" si="31"/>
        <v>1</v>
      </c>
      <c r="AR17" s="11">
        <f t="shared" si="32"/>
        <v>1</v>
      </c>
      <c r="AS17" s="11">
        <f t="shared" si="33"/>
        <v>1</v>
      </c>
      <c r="AT17" s="11">
        <f t="shared" si="34"/>
        <v>0</v>
      </c>
      <c r="AU17" s="11">
        <f t="shared" si="35"/>
        <v>1</v>
      </c>
      <c r="AV17" s="11">
        <f t="shared" si="36"/>
        <v>0</v>
      </c>
      <c r="AW17" s="11">
        <f t="shared" si="37"/>
        <v>0</v>
      </c>
      <c r="AX17" s="11">
        <f t="shared" si="38"/>
        <v>1</v>
      </c>
      <c r="AY17" s="11">
        <f t="shared" si="39"/>
        <v>1</v>
      </c>
      <c r="AZ17" s="11">
        <f t="shared" si="40"/>
        <v>1</v>
      </c>
      <c r="BA17" s="11">
        <f t="shared" si="41"/>
        <v>1</v>
      </c>
      <c r="BB17" s="11">
        <f t="shared" si="42"/>
        <v>1</v>
      </c>
      <c r="BC17" s="11">
        <f t="shared" si="43"/>
        <v>1</v>
      </c>
      <c r="BD17" s="11">
        <f t="shared" si="44"/>
        <v>0</v>
      </c>
      <c r="BE17" s="11">
        <f t="shared" si="45"/>
        <v>1</v>
      </c>
      <c r="BF17" s="11">
        <f t="shared" si="46"/>
        <v>0</v>
      </c>
      <c r="BG17" s="11">
        <f t="shared" si="47"/>
        <v>1</v>
      </c>
      <c r="BH17" s="11">
        <f t="shared" si="48"/>
        <v>0</v>
      </c>
      <c r="BI17" s="11">
        <f t="shared" si="49"/>
        <v>1</v>
      </c>
      <c r="BJ17" s="11">
        <f t="shared" si="50"/>
        <v>1</v>
      </c>
      <c r="BK17" s="11">
        <f t="shared" si="51"/>
        <v>0</v>
      </c>
      <c r="BL17" s="11">
        <f t="shared" si="52"/>
        <v>1</v>
      </c>
      <c r="BM17" s="11">
        <f t="shared" si="53"/>
        <v>1</v>
      </c>
      <c r="BN17" s="11">
        <f t="shared" si="54"/>
        <v>0</v>
      </c>
      <c r="BO17" s="8">
        <f t="shared" si="56"/>
        <v>18</v>
      </c>
      <c r="BP17" t="str">
        <f t="shared" si="55"/>
        <v/>
      </c>
    </row>
    <row r="18" spans="1:68" s="19" customFormat="1" ht="15.75" x14ac:dyDescent="0.25">
      <c r="A18" s="7">
        <f t="shared" si="57"/>
        <v>45220</v>
      </c>
      <c r="B18" s="13">
        <f>Fixtures!B18</f>
        <v>0.375</v>
      </c>
      <c r="C18" s="14" t="str">
        <f>(Fixtures!C18)</f>
        <v>70 v 61</v>
      </c>
      <c r="D18" s="14" t="str">
        <f t="shared" si="58"/>
        <v>70</v>
      </c>
      <c r="E18" s="14" t="s">
        <v>33</v>
      </c>
      <c r="F18" s="14" t="str">
        <f t="shared" si="59"/>
        <v>61</v>
      </c>
      <c r="G18" s="14" t="str">
        <f>(Fixtures!D18)</f>
        <v>65 v 67</v>
      </c>
      <c r="H18" s="14" t="str">
        <f t="shared" si="60"/>
        <v>65</v>
      </c>
      <c r="I18" s="14" t="s">
        <v>33</v>
      </c>
      <c r="J18" s="14" t="str">
        <f t="shared" si="61"/>
        <v>67</v>
      </c>
      <c r="K18" s="14" t="str">
        <f>(Fixtures!E18)</f>
        <v>23 v 28</v>
      </c>
      <c r="L18" s="14" t="str">
        <f t="shared" si="62"/>
        <v>23</v>
      </c>
      <c r="M18" s="14" t="s">
        <v>33</v>
      </c>
      <c r="N18" s="14" t="str">
        <f t="shared" si="63"/>
        <v>28</v>
      </c>
      <c r="O18" s="14" t="str">
        <f>(Fixtures!F18)</f>
        <v>13 v 18</v>
      </c>
      <c r="P18" s="14" t="str">
        <f t="shared" si="64"/>
        <v>13</v>
      </c>
      <c r="Q18" s="14" t="s">
        <v>33</v>
      </c>
      <c r="R18" s="14" t="str">
        <f t="shared" si="65"/>
        <v>18</v>
      </c>
      <c r="S18" s="14" t="str">
        <f>(Fixtures!G18)</f>
        <v>6 v 7</v>
      </c>
      <c r="T18" s="14" t="str">
        <f t="shared" si="66"/>
        <v xml:space="preserve">6 </v>
      </c>
      <c r="U18" s="14" t="s">
        <v>33</v>
      </c>
      <c r="V18" s="14" t="str">
        <f t="shared" si="67"/>
        <v xml:space="preserve"> 7</v>
      </c>
      <c r="W18" s="14" t="str">
        <f>(Fixtures!H18)</f>
        <v>10 v 5</v>
      </c>
      <c r="X18" s="14" t="str">
        <f t="shared" si="68"/>
        <v>10</v>
      </c>
      <c r="Y18" s="14" t="s">
        <v>33</v>
      </c>
      <c r="Z18" s="14" t="str">
        <f t="shared" si="69"/>
        <v xml:space="preserve"> 5</v>
      </c>
      <c r="AA18" s="14" t="str">
        <f>(Fixtures!I18)</f>
        <v>40 v 35</v>
      </c>
      <c r="AB18" s="14" t="str">
        <f t="shared" si="70"/>
        <v>40</v>
      </c>
      <c r="AC18" s="14" t="s">
        <v>33</v>
      </c>
      <c r="AD18" s="14" t="str">
        <f t="shared" si="71"/>
        <v>35</v>
      </c>
      <c r="AE18" s="14" t="str">
        <f>(Fixtures!J18)</f>
        <v>53 v 58</v>
      </c>
      <c r="AF18" s="14" t="str">
        <f t="shared" si="72"/>
        <v>53</v>
      </c>
      <c r="AG18" s="14" t="s">
        <v>33</v>
      </c>
      <c r="AH18" s="14" t="str">
        <f t="shared" si="73"/>
        <v>58</v>
      </c>
      <c r="AI18" s="14" t="str">
        <f>(Fixtures!K18)</f>
        <v>43 v 48</v>
      </c>
      <c r="AJ18" s="14" t="str">
        <f t="shared" si="74"/>
        <v>43</v>
      </c>
      <c r="AK18" s="14" t="s">
        <v>33</v>
      </c>
      <c r="AL18" s="14" t="str">
        <f t="shared" si="75"/>
        <v>48</v>
      </c>
      <c r="AM18"/>
      <c r="AN18" s="18">
        <v>17</v>
      </c>
      <c r="AO18" s="11">
        <f t="shared" si="29"/>
        <v>1</v>
      </c>
      <c r="AP18" s="11">
        <f t="shared" si="30"/>
        <v>1</v>
      </c>
      <c r="AQ18" s="11">
        <f t="shared" si="31"/>
        <v>1</v>
      </c>
      <c r="AR18" s="11">
        <f t="shared" si="32"/>
        <v>1</v>
      </c>
      <c r="AS18" s="11">
        <f t="shared" si="33"/>
        <v>1</v>
      </c>
      <c r="AT18" s="11">
        <f t="shared" si="34"/>
        <v>0</v>
      </c>
      <c r="AU18" s="11">
        <f t="shared" si="35"/>
        <v>1</v>
      </c>
      <c r="AV18" s="11">
        <f t="shared" si="36"/>
        <v>0</v>
      </c>
      <c r="AW18" s="11">
        <f t="shared" si="37"/>
        <v>1</v>
      </c>
      <c r="AX18" s="11">
        <f t="shared" si="38"/>
        <v>1</v>
      </c>
      <c r="AY18" s="11">
        <f t="shared" si="39"/>
        <v>1</v>
      </c>
      <c r="AZ18" s="11">
        <f t="shared" si="40"/>
        <v>1</v>
      </c>
      <c r="BA18" s="11">
        <f t="shared" si="41"/>
        <v>0</v>
      </c>
      <c r="BB18" s="11">
        <f t="shared" si="42"/>
        <v>1</v>
      </c>
      <c r="BC18" s="11">
        <f t="shared" si="43"/>
        <v>1</v>
      </c>
      <c r="BD18" s="11">
        <f t="shared" si="44"/>
        <v>0</v>
      </c>
      <c r="BE18" s="11">
        <f t="shared" si="45"/>
        <v>1</v>
      </c>
      <c r="BF18" s="11">
        <f t="shared" si="46"/>
        <v>0</v>
      </c>
      <c r="BG18" s="11">
        <f t="shared" si="47"/>
        <v>1</v>
      </c>
      <c r="BH18" s="11">
        <f t="shared" si="48"/>
        <v>0</v>
      </c>
      <c r="BI18" s="11">
        <f t="shared" si="49"/>
        <v>1</v>
      </c>
      <c r="BJ18" s="11">
        <f t="shared" si="50"/>
        <v>1</v>
      </c>
      <c r="BK18" s="11">
        <f t="shared" si="51"/>
        <v>0</v>
      </c>
      <c r="BL18" s="11">
        <f t="shared" si="52"/>
        <v>1</v>
      </c>
      <c r="BM18" s="11">
        <f t="shared" si="53"/>
        <v>1</v>
      </c>
      <c r="BN18" s="11">
        <f t="shared" si="54"/>
        <v>0</v>
      </c>
      <c r="BO18" s="8">
        <f t="shared" si="56"/>
        <v>18</v>
      </c>
      <c r="BP18" t="str">
        <f t="shared" si="55"/>
        <v/>
      </c>
    </row>
    <row r="19" spans="1:68" s="19" customFormat="1" ht="15.75" x14ac:dyDescent="0.25">
      <c r="A19" s="7">
        <f t="shared" si="57"/>
        <v>45220</v>
      </c>
      <c r="B19" s="13">
        <f>Fixtures!B19</f>
        <v>0.42708333333333331</v>
      </c>
      <c r="C19" s="14" t="str">
        <f>(Fixtures!C19)</f>
        <v>72 v 62</v>
      </c>
      <c r="D19" s="14" t="str">
        <f t="shared" si="58"/>
        <v>72</v>
      </c>
      <c r="E19" s="14" t="s">
        <v>33</v>
      </c>
      <c r="F19" s="14" t="str">
        <f t="shared" si="59"/>
        <v>62</v>
      </c>
      <c r="G19" s="14" t="str">
        <f>(Fixtures!D19)</f>
        <v>66 v 64</v>
      </c>
      <c r="H19" s="14" t="str">
        <f t="shared" si="60"/>
        <v>66</v>
      </c>
      <c r="I19" s="14" t="s">
        <v>33</v>
      </c>
      <c r="J19" s="14" t="str">
        <f t="shared" si="61"/>
        <v>64</v>
      </c>
      <c r="K19" s="14" t="str">
        <f>(Fixtures!E19)</f>
        <v>26 v 27</v>
      </c>
      <c r="L19" s="14" t="str">
        <f t="shared" si="62"/>
        <v>26</v>
      </c>
      <c r="M19" s="14" t="s">
        <v>33</v>
      </c>
      <c r="N19" s="14" t="str">
        <f t="shared" si="63"/>
        <v>27</v>
      </c>
      <c r="O19" s="14" t="str">
        <f>(Fixtures!F19)</f>
        <v>16 v 17</v>
      </c>
      <c r="P19" s="14" t="str">
        <f t="shared" si="64"/>
        <v>16</v>
      </c>
      <c r="Q19" s="14" t="s">
        <v>33</v>
      </c>
      <c r="R19" s="14" t="str">
        <f t="shared" si="65"/>
        <v>17</v>
      </c>
      <c r="S19" s="14" t="str">
        <f>(Fixtures!G19)</f>
        <v>3 v 8</v>
      </c>
      <c r="T19" s="14" t="str">
        <f t="shared" si="66"/>
        <v xml:space="preserve">3 </v>
      </c>
      <c r="U19" s="14" t="s">
        <v>33</v>
      </c>
      <c r="V19" s="14" t="str">
        <f t="shared" si="67"/>
        <v xml:space="preserve"> 8</v>
      </c>
      <c r="W19" s="14" t="str">
        <f>(Fixtures!H19)</f>
        <v>4 v 1</v>
      </c>
      <c r="X19" s="14" t="str">
        <f t="shared" si="68"/>
        <v xml:space="preserve">4 </v>
      </c>
      <c r="Y19" s="14" t="s">
        <v>33</v>
      </c>
      <c r="Z19" s="14" t="str">
        <f t="shared" si="69"/>
        <v xml:space="preserve"> 1</v>
      </c>
      <c r="AA19" s="14" t="str">
        <f>(Fixtures!I19)</f>
        <v>36 v 37</v>
      </c>
      <c r="AB19" s="14" t="str">
        <f t="shared" si="70"/>
        <v>36</v>
      </c>
      <c r="AC19" s="14" t="s">
        <v>33</v>
      </c>
      <c r="AD19" s="14" t="str">
        <f t="shared" si="71"/>
        <v>37</v>
      </c>
      <c r="AE19" s="14" t="str">
        <f>(Fixtures!J19)</f>
        <v>56 v 57</v>
      </c>
      <c r="AF19" s="14" t="str">
        <f t="shared" si="72"/>
        <v>56</v>
      </c>
      <c r="AG19" s="14" t="s">
        <v>33</v>
      </c>
      <c r="AH19" s="14" t="str">
        <f t="shared" si="73"/>
        <v>57</v>
      </c>
      <c r="AI19" s="14" t="str">
        <f>(Fixtures!K19)</f>
        <v>46 v 47</v>
      </c>
      <c r="AJ19" s="14" t="str">
        <f t="shared" si="74"/>
        <v>46</v>
      </c>
      <c r="AK19" s="14" t="s">
        <v>33</v>
      </c>
      <c r="AL19" s="14" t="str">
        <f t="shared" si="75"/>
        <v>47</v>
      </c>
      <c r="AM19"/>
      <c r="AN19" s="18">
        <v>18</v>
      </c>
      <c r="AO19" s="11">
        <f t="shared" si="29"/>
        <v>1</v>
      </c>
      <c r="AP19" s="11">
        <f t="shared" si="30"/>
        <v>0</v>
      </c>
      <c r="AQ19" s="11">
        <f t="shared" si="31"/>
        <v>1</v>
      </c>
      <c r="AR19" s="11">
        <f t="shared" si="32"/>
        <v>1</v>
      </c>
      <c r="AS19" s="11">
        <f t="shared" si="33"/>
        <v>1</v>
      </c>
      <c r="AT19" s="11">
        <f t="shared" si="34"/>
        <v>0</v>
      </c>
      <c r="AU19" s="11">
        <f t="shared" si="35"/>
        <v>0</v>
      </c>
      <c r="AV19" s="11">
        <f t="shared" si="36"/>
        <v>0</v>
      </c>
      <c r="AW19" s="11">
        <f t="shared" si="37"/>
        <v>0</v>
      </c>
      <c r="AX19" s="11">
        <f t="shared" si="38"/>
        <v>1</v>
      </c>
      <c r="AY19" s="11">
        <f t="shared" si="39"/>
        <v>1</v>
      </c>
      <c r="AZ19" s="11">
        <f t="shared" si="40"/>
        <v>1</v>
      </c>
      <c r="BA19" s="11">
        <f t="shared" si="41"/>
        <v>1</v>
      </c>
      <c r="BB19" s="11">
        <f t="shared" si="42"/>
        <v>1</v>
      </c>
      <c r="BC19" s="11">
        <f t="shared" si="43"/>
        <v>1</v>
      </c>
      <c r="BD19" s="11">
        <f t="shared" si="44"/>
        <v>1</v>
      </c>
      <c r="BE19" s="11">
        <f t="shared" si="45"/>
        <v>1</v>
      </c>
      <c r="BF19" s="11">
        <f t="shared" si="46"/>
        <v>0</v>
      </c>
      <c r="BG19" s="11">
        <f t="shared" si="47"/>
        <v>1</v>
      </c>
      <c r="BH19" s="11">
        <f t="shared" si="48"/>
        <v>0</v>
      </c>
      <c r="BI19" s="11">
        <f t="shared" si="49"/>
        <v>1</v>
      </c>
      <c r="BJ19" s="11">
        <f t="shared" si="50"/>
        <v>1</v>
      </c>
      <c r="BK19" s="11">
        <f t="shared" si="51"/>
        <v>0</v>
      </c>
      <c r="BL19" s="11">
        <f t="shared" si="52"/>
        <v>1</v>
      </c>
      <c r="BM19" s="11">
        <f t="shared" si="53"/>
        <v>1</v>
      </c>
      <c r="BN19" s="11">
        <f t="shared" si="54"/>
        <v>1</v>
      </c>
      <c r="BO19" s="8">
        <f t="shared" si="56"/>
        <v>18</v>
      </c>
      <c r="BP19" t="str">
        <f t="shared" si="55"/>
        <v/>
      </c>
    </row>
    <row r="20" spans="1:68" s="19" customFormat="1" ht="15.75" x14ac:dyDescent="0.25">
      <c r="A20" s="7">
        <f t="shared" si="57"/>
        <v>45220</v>
      </c>
      <c r="B20" s="13">
        <f>Fixtures!B20</f>
        <v>0.47916666666666669</v>
      </c>
      <c r="C20" s="14" t="str">
        <f>(Fixtures!C20)</f>
        <v>68 v 71</v>
      </c>
      <c r="D20" s="14" t="str">
        <f t="shared" si="58"/>
        <v>68</v>
      </c>
      <c r="E20" s="14" t="s">
        <v>33</v>
      </c>
      <c r="F20" s="14" t="str">
        <f t="shared" si="59"/>
        <v>71</v>
      </c>
      <c r="G20" s="14" t="str">
        <f>(Fixtures!D20)</f>
        <v>30 v 25</v>
      </c>
      <c r="H20" s="14" t="str">
        <f t="shared" si="60"/>
        <v>30</v>
      </c>
      <c r="I20" s="14" t="s">
        <v>33</v>
      </c>
      <c r="J20" s="14" t="str">
        <f t="shared" si="61"/>
        <v>25</v>
      </c>
      <c r="K20" s="14" t="str">
        <f>(Fixtures!E20)</f>
        <v>22 v 29</v>
      </c>
      <c r="L20" s="14" t="str">
        <f t="shared" si="62"/>
        <v>22</v>
      </c>
      <c r="M20" s="14" t="s">
        <v>33</v>
      </c>
      <c r="N20" s="14" t="str">
        <f t="shared" si="63"/>
        <v>29</v>
      </c>
      <c r="O20" s="14" t="str">
        <f>(Fixtures!F20)</f>
        <v>12 v 19</v>
      </c>
      <c r="P20" s="14" t="str">
        <f t="shared" si="64"/>
        <v>12</v>
      </c>
      <c r="Q20" s="14" t="s">
        <v>33</v>
      </c>
      <c r="R20" s="14" t="str">
        <f t="shared" si="65"/>
        <v>19</v>
      </c>
      <c r="S20" s="14" t="str">
        <f>(Fixtures!G20)</f>
        <v>2 v 9</v>
      </c>
      <c r="T20" s="14" t="str">
        <f t="shared" si="66"/>
        <v xml:space="preserve">2 </v>
      </c>
      <c r="U20" s="14" t="s">
        <v>33</v>
      </c>
      <c r="V20" s="14" t="str">
        <f t="shared" si="67"/>
        <v xml:space="preserve"> 9</v>
      </c>
      <c r="W20" s="14" t="str">
        <f>(Fixtures!H20)</f>
        <v>20 v 15</v>
      </c>
      <c r="X20" s="14" t="str">
        <f t="shared" si="68"/>
        <v>20</v>
      </c>
      <c r="Y20" s="14" t="s">
        <v>33</v>
      </c>
      <c r="Z20" s="14" t="str">
        <f t="shared" si="69"/>
        <v>15</v>
      </c>
      <c r="AA20" s="14" t="str">
        <f>(Fixtures!I20)</f>
        <v>32 v 39</v>
      </c>
      <c r="AB20" s="14" t="str">
        <f t="shared" si="70"/>
        <v>32</v>
      </c>
      <c r="AC20" s="14" t="s">
        <v>33</v>
      </c>
      <c r="AD20" s="14" t="str">
        <f t="shared" si="71"/>
        <v>39</v>
      </c>
      <c r="AE20" s="14" t="str">
        <f>(Fixtures!J20)</f>
        <v>52 v 59</v>
      </c>
      <c r="AF20" s="14" t="str">
        <f t="shared" si="72"/>
        <v>52</v>
      </c>
      <c r="AG20" s="14" t="s">
        <v>33</v>
      </c>
      <c r="AH20" s="14" t="str">
        <f t="shared" si="73"/>
        <v>59</v>
      </c>
      <c r="AI20" s="14" t="str">
        <f>(Fixtures!K20)</f>
        <v>44 v 41</v>
      </c>
      <c r="AJ20" s="14" t="str">
        <f t="shared" si="74"/>
        <v>44</v>
      </c>
      <c r="AK20" s="14" t="s">
        <v>33</v>
      </c>
      <c r="AL20" s="14" t="str">
        <f t="shared" si="75"/>
        <v>41</v>
      </c>
      <c r="AM20"/>
      <c r="AN20" s="18">
        <v>19</v>
      </c>
      <c r="AO20" s="11">
        <f t="shared" si="29"/>
        <v>1</v>
      </c>
      <c r="AP20" s="11">
        <f t="shared" si="30"/>
        <v>1</v>
      </c>
      <c r="AQ20" s="11">
        <f t="shared" si="31"/>
        <v>0</v>
      </c>
      <c r="AR20" s="11">
        <f t="shared" si="32"/>
        <v>1</v>
      </c>
      <c r="AS20" s="11">
        <f t="shared" si="33"/>
        <v>1</v>
      </c>
      <c r="AT20" s="11">
        <f t="shared" si="34"/>
        <v>0</v>
      </c>
      <c r="AU20" s="11">
        <f t="shared" si="35"/>
        <v>1</v>
      </c>
      <c r="AV20" s="11">
        <f t="shared" si="36"/>
        <v>0</v>
      </c>
      <c r="AW20" s="11">
        <f t="shared" si="37"/>
        <v>1</v>
      </c>
      <c r="AX20" s="11">
        <f t="shared" si="38"/>
        <v>1</v>
      </c>
      <c r="AY20" s="11">
        <f t="shared" si="39"/>
        <v>1</v>
      </c>
      <c r="AZ20" s="11">
        <f t="shared" si="40"/>
        <v>1</v>
      </c>
      <c r="BA20" s="11">
        <f t="shared" si="41"/>
        <v>0</v>
      </c>
      <c r="BB20" s="11">
        <f t="shared" si="42"/>
        <v>1</v>
      </c>
      <c r="BC20" s="11">
        <f t="shared" si="43"/>
        <v>1</v>
      </c>
      <c r="BD20" s="11">
        <f t="shared" si="44"/>
        <v>0</v>
      </c>
      <c r="BE20" s="11">
        <f t="shared" si="45"/>
        <v>1</v>
      </c>
      <c r="BF20" s="11">
        <f t="shared" si="46"/>
        <v>0</v>
      </c>
      <c r="BG20" s="11">
        <f t="shared" si="47"/>
        <v>1</v>
      </c>
      <c r="BH20" s="11">
        <f t="shared" si="48"/>
        <v>0</v>
      </c>
      <c r="BI20" s="11">
        <f t="shared" si="49"/>
        <v>1</v>
      </c>
      <c r="BJ20" s="11">
        <f t="shared" si="50"/>
        <v>1</v>
      </c>
      <c r="BK20" s="11">
        <f t="shared" si="51"/>
        <v>1</v>
      </c>
      <c r="BL20" s="11">
        <f t="shared" si="52"/>
        <v>1</v>
      </c>
      <c r="BM20" s="11">
        <f t="shared" si="53"/>
        <v>1</v>
      </c>
      <c r="BN20" s="11">
        <f t="shared" si="54"/>
        <v>0</v>
      </c>
      <c r="BO20" s="8">
        <f t="shared" si="56"/>
        <v>18</v>
      </c>
      <c r="BP20" t="str">
        <f t="shared" si="55"/>
        <v/>
      </c>
    </row>
    <row r="21" spans="1:68" s="19" customFormat="1" ht="15.75" x14ac:dyDescent="0.25">
      <c r="A21" s="7">
        <f t="shared" si="57"/>
        <v>45220</v>
      </c>
      <c r="B21" s="13">
        <f>Fixtures!B21</f>
        <v>0.53125</v>
      </c>
      <c r="C21" s="14" t="str">
        <f>(Fixtures!C21)</f>
        <v>63 v 69</v>
      </c>
      <c r="D21" s="14" t="str">
        <f t="shared" si="58"/>
        <v>63</v>
      </c>
      <c r="E21" s="14" t="s">
        <v>33</v>
      </c>
      <c r="F21" s="14" t="str">
        <f t="shared" si="59"/>
        <v>69</v>
      </c>
      <c r="G21" s="14" t="str">
        <f>(Fixtures!D21)</f>
        <v>50 v 45</v>
      </c>
      <c r="H21" s="14" t="str">
        <f t="shared" si="60"/>
        <v>50</v>
      </c>
      <c r="I21" s="14" t="s">
        <v>33</v>
      </c>
      <c r="J21" s="14" t="str">
        <f t="shared" si="61"/>
        <v>45</v>
      </c>
      <c r="K21" s="14" t="str">
        <f>(Fixtures!E21)</f>
        <v>24 v 21</v>
      </c>
      <c r="L21" s="14" t="str">
        <f t="shared" si="62"/>
        <v>24</v>
      </c>
      <c r="M21" s="14" t="s">
        <v>33</v>
      </c>
      <c r="N21" s="14" t="str">
        <f t="shared" si="63"/>
        <v>21</v>
      </c>
      <c r="O21" s="14" t="str">
        <f>(Fixtures!F21)</f>
        <v>14 v 11</v>
      </c>
      <c r="P21" s="14" t="str">
        <f t="shared" si="64"/>
        <v>14</v>
      </c>
      <c r="Q21" s="14" t="s">
        <v>33</v>
      </c>
      <c r="R21" s="14" t="str">
        <f t="shared" si="65"/>
        <v>11</v>
      </c>
      <c r="S21" s="14" t="str">
        <f>(Fixtures!G21)</f>
        <v>60 v 55</v>
      </c>
      <c r="T21" s="14" t="str">
        <f t="shared" si="66"/>
        <v>60</v>
      </c>
      <c r="U21" s="14" t="s">
        <v>33</v>
      </c>
      <c r="V21" s="14" t="str">
        <f t="shared" si="67"/>
        <v>55</v>
      </c>
      <c r="W21" s="14" t="str">
        <f>(Fixtures!H21)</f>
        <v>33 v 38</v>
      </c>
      <c r="X21" s="14" t="str">
        <f t="shared" si="68"/>
        <v>33</v>
      </c>
      <c r="Y21" s="14" t="s">
        <v>33</v>
      </c>
      <c r="Z21" s="14" t="str">
        <f t="shared" si="69"/>
        <v>38</v>
      </c>
      <c r="AA21" s="14" t="str">
        <f>(Fixtures!I21)</f>
        <v>34 v 31</v>
      </c>
      <c r="AB21" s="14" t="str">
        <f t="shared" si="70"/>
        <v>34</v>
      </c>
      <c r="AC21" s="14" t="s">
        <v>33</v>
      </c>
      <c r="AD21" s="14" t="str">
        <f t="shared" si="71"/>
        <v>31</v>
      </c>
      <c r="AE21" s="14" t="str">
        <f>(Fixtures!J21)</f>
        <v>54 v 51</v>
      </c>
      <c r="AF21" s="14" t="str">
        <f t="shared" si="72"/>
        <v>54</v>
      </c>
      <c r="AG21" s="14" t="s">
        <v>33</v>
      </c>
      <c r="AH21" s="14" t="str">
        <f t="shared" si="73"/>
        <v>51</v>
      </c>
      <c r="AI21" s="14" t="str">
        <f>(Fixtures!K21)</f>
        <v>42 v 49</v>
      </c>
      <c r="AJ21" s="14" t="str">
        <f t="shared" si="74"/>
        <v>42</v>
      </c>
      <c r="AK21" s="14" t="s">
        <v>33</v>
      </c>
      <c r="AL21" s="14" t="str">
        <f t="shared" si="75"/>
        <v>49</v>
      </c>
      <c r="AM21"/>
      <c r="AN21" s="18">
        <v>20</v>
      </c>
      <c r="AO21" s="11">
        <f t="shared" si="29"/>
        <v>1</v>
      </c>
      <c r="AP21" s="11">
        <f t="shared" si="30"/>
        <v>1</v>
      </c>
      <c r="AQ21" s="11">
        <f t="shared" si="31"/>
        <v>1</v>
      </c>
      <c r="AR21" s="11">
        <f t="shared" si="32"/>
        <v>1</v>
      </c>
      <c r="AS21" s="11">
        <f t="shared" si="33"/>
        <v>1</v>
      </c>
      <c r="AT21" s="11">
        <f t="shared" si="34"/>
        <v>0</v>
      </c>
      <c r="AU21" s="11">
        <f t="shared" si="35"/>
        <v>1</v>
      </c>
      <c r="AV21" s="11">
        <f t="shared" si="36"/>
        <v>0</v>
      </c>
      <c r="AW21" s="11">
        <f t="shared" si="37"/>
        <v>1</v>
      </c>
      <c r="AX21" s="11">
        <f t="shared" si="38"/>
        <v>1</v>
      </c>
      <c r="AY21" s="11">
        <f t="shared" si="39"/>
        <v>1</v>
      </c>
      <c r="AZ21" s="11">
        <f t="shared" si="40"/>
        <v>1</v>
      </c>
      <c r="BA21" s="11">
        <f t="shared" si="41"/>
        <v>0</v>
      </c>
      <c r="BB21" s="11">
        <f t="shared" si="42"/>
        <v>1</v>
      </c>
      <c r="BC21" s="11">
        <f t="shared" si="43"/>
        <v>1</v>
      </c>
      <c r="BD21" s="11">
        <f t="shared" si="44"/>
        <v>0</v>
      </c>
      <c r="BE21" s="11">
        <f t="shared" si="45"/>
        <v>1</v>
      </c>
      <c r="BF21" s="11">
        <f t="shared" si="46"/>
        <v>0</v>
      </c>
      <c r="BG21" s="11">
        <f t="shared" si="47"/>
        <v>1</v>
      </c>
      <c r="BH21" s="11">
        <f t="shared" si="48"/>
        <v>0</v>
      </c>
      <c r="BI21" s="11">
        <f t="shared" si="49"/>
        <v>1</v>
      </c>
      <c r="BJ21" s="11">
        <f t="shared" si="50"/>
        <v>1</v>
      </c>
      <c r="BK21" s="11">
        <f t="shared" si="51"/>
        <v>0</v>
      </c>
      <c r="BL21" s="11">
        <f t="shared" si="52"/>
        <v>1</v>
      </c>
      <c r="BM21" s="11">
        <f t="shared" si="53"/>
        <v>1</v>
      </c>
      <c r="BN21" s="11">
        <f t="shared" si="54"/>
        <v>0</v>
      </c>
      <c r="BO21" s="8">
        <f t="shared" si="56"/>
        <v>18</v>
      </c>
      <c r="BP21" t="str">
        <f t="shared" si="55"/>
        <v/>
      </c>
    </row>
    <row r="22" spans="1:68" s="21" customFormat="1" ht="15.75" x14ac:dyDescent="0.25">
      <c r="A22" s="6">
        <f t="shared" si="57"/>
        <v>45227</v>
      </c>
      <c r="B22" s="20">
        <f>Fixtures!B22</f>
        <v>0.375</v>
      </c>
      <c r="C22" s="14">
        <f>(Fixtures!C22)</f>
        <v>0</v>
      </c>
      <c r="D22" s="14" t="str">
        <f t="shared" si="58"/>
        <v>0</v>
      </c>
      <c r="E22" s="14" t="s">
        <v>33</v>
      </c>
      <c r="F22" s="14" t="str">
        <f t="shared" si="59"/>
        <v>0</v>
      </c>
      <c r="G22" s="14">
        <f>(Fixtures!D22)</f>
        <v>0</v>
      </c>
      <c r="H22" s="14" t="str">
        <f t="shared" si="60"/>
        <v>0</v>
      </c>
      <c r="I22" s="14" t="s">
        <v>33</v>
      </c>
      <c r="J22" s="14" t="str">
        <f t="shared" si="61"/>
        <v>0</v>
      </c>
      <c r="K22" s="14" t="str">
        <f>(Fixtures!E22)</f>
        <v>71 v 63</v>
      </c>
      <c r="L22" s="14" t="str">
        <f t="shared" si="62"/>
        <v>71</v>
      </c>
      <c r="M22" s="14" t="s">
        <v>33</v>
      </c>
      <c r="N22" s="14" t="str">
        <f t="shared" si="63"/>
        <v>63</v>
      </c>
      <c r="O22" s="14">
        <f>(Fixtures!F22)</f>
        <v>0</v>
      </c>
      <c r="P22" s="14" t="str">
        <f t="shared" si="64"/>
        <v>0</v>
      </c>
      <c r="Q22" s="14" t="s">
        <v>33</v>
      </c>
      <c r="R22" s="14" t="str">
        <f t="shared" si="65"/>
        <v>0</v>
      </c>
      <c r="S22" s="14">
        <f>(Fixtures!G22)</f>
        <v>0</v>
      </c>
      <c r="T22" s="14" t="str">
        <f t="shared" si="66"/>
        <v>0</v>
      </c>
      <c r="U22" s="14" t="s">
        <v>33</v>
      </c>
      <c r="V22" s="14" t="str">
        <f t="shared" si="67"/>
        <v>0</v>
      </c>
      <c r="W22" s="14">
        <f>(Fixtures!H22)</f>
        <v>0</v>
      </c>
      <c r="X22" s="14" t="str">
        <f t="shared" si="68"/>
        <v>0</v>
      </c>
      <c r="Y22" s="14" t="s">
        <v>33</v>
      </c>
      <c r="Z22" s="14" t="str">
        <f t="shared" si="69"/>
        <v>0</v>
      </c>
      <c r="AA22" s="14">
        <f>(Fixtures!I22)</f>
        <v>0</v>
      </c>
      <c r="AB22" s="14" t="str">
        <f t="shared" si="70"/>
        <v>0</v>
      </c>
      <c r="AC22" s="14" t="s">
        <v>33</v>
      </c>
      <c r="AD22" s="14" t="str">
        <f t="shared" si="71"/>
        <v>0</v>
      </c>
      <c r="AE22" s="14">
        <f>(Fixtures!J22)</f>
        <v>0</v>
      </c>
      <c r="AF22" s="14" t="str">
        <f t="shared" si="72"/>
        <v>0</v>
      </c>
      <c r="AG22" s="14" t="s">
        <v>33</v>
      </c>
      <c r="AH22" s="14" t="str">
        <f t="shared" si="73"/>
        <v>0</v>
      </c>
      <c r="AI22" s="14">
        <f>(Fixtures!K22)</f>
        <v>0</v>
      </c>
      <c r="AJ22" s="14" t="str">
        <f t="shared" si="74"/>
        <v>0</v>
      </c>
      <c r="AK22" s="14" t="s">
        <v>33</v>
      </c>
      <c r="AL22" s="14" t="str">
        <f t="shared" si="75"/>
        <v>0</v>
      </c>
      <c r="AM22"/>
      <c r="AN22" s="22">
        <v>21</v>
      </c>
      <c r="AO22" s="11">
        <f t="shared" si="29"/>
        <v>1</v>
      </c>
      <c r="AP22" s="11">
        <f t="shared" si="30"/>
        <v>1</v>
      </c>
      <c r="AQ22" s="11">
        <f t="shared" si="31"/>
        <v>1</v>
      </c>
      <c r="AR22" s="11">
        <f t="shared" si="32"/>
        <v>1</v>
      </c>
      <c r="AS22" s="11">
        <f t="shared" si="33"/>
        <v>1</v>
      </c>
      <c r="AT22" s="11">
        <f t="shared" si="34"/>
        <v>0</v>
      </c>
      <c r="AU22" s="11">
        <f t="shared" si="35"/>
        <v>1</v>
      </c>
      <c r="AV22" s="11">
        <f t="shared" si="36"/>
        <v>0</v>
      </c>
      <c r="AW22" s="11">
        <f t="shared" si="37"/>
        <v>1</v>
      </c>
      <c r="AX22" s="11">
        <f t="shared" si="38"/>
        <v>1</v>
      </c>
      <c r="AY22" s="11">
        <f t="shared" si="39"/>
        <v>1</v>
      </c>
      <c r="AZ22" s="11">
        <f t="shared" si="40"/>
        <v>0</v>
      </c>
      <c r="BA22" s="11">
        <f t="shared" si="41"/>
        <v>1</v>
      </c>
      <c r="BB22" s="11">
        <f t="shared" si="42"/>
        <v>1</v>
      </c>
      <c r="BC22" s="11">
        <f t="shared" si="43"/>
        <v>1</v>
      </c>
      <c r="BD22" s="11">
        <f t="shared" si="44"/>
        <v>0</v>
      </c>
      <c r="BE22" s="11">
        <f t="shared" si="45"/>
        <v>1</v>
      </c>
      <c r="BF22" s="11">
        <f t="shared" si="46"/>
        <v>0</v>
      </c>
      <c r="BG22" s="11">
        <f t="shared" si="47"/>
        <v>1</v>
      </c>
      <c r="BH22" s="11">
        <f t="shared" si="48"/>
        <v>0</v>
      </c>
      <c r="BI22" s="11">
        <f t="shared" si="49"/>
        <v>1</v>
      </c>
      <c r="BJ22" s="11">
        <f t="shared" si="50"/>
        <v>1</v>
      </c>
      <c r="BK22" s="11">
        <f t="shared" si="51"/>
        <v>0</v>
      </c>
      <c r="BL22" s="11">
        <f t="shared" si="52"/>
        <v>1</v>
      </c>
      <c r="BM22" s="11">
        <f t="shared" si="53"/>
        <v>0</v>
      </c>
      <c r="BN22" s="11">
        <f t="shared" si="54"/>
        <v>1</v>
      </c>
      <c r="BO22" s="8">
        <f t="shared" si="56"/>
        <v>18</v>
      </c>
      <c r="BP22" t="str">
        <f t="shared" ref="BP22:BP61" si="76">IF(BO22&gt;18,1,"")</f>
        <v/>
      </c>
    </row>
    <row r="23" spans="1:68" s="21" customFormat="1" ht="15.75" x14ac:dyDescent="0.25">
      <c r="A23" s="6">
        <f t="shared" si="57"/>
        <v>45227</v>
      </c>
      <c r="B23" s="20">
        <f>Fixtures!B23</f>
        <v>0.42708333333333331</v>
      </c>
      <c r="C23" s="14">
        <f>(Fixtures!C23)</f>
        <v>0</v>
      </c>
      <c r="D23" s="14" t="str">
        <f t="shared" si="58"/>
        <v>0</v>
      </c>
      <c r="E23" s="14" t="s">
        <v>33</v>
      </c>
      <c r="F23" s="14" t="str">
        <f t="shared" si="59"/>
        <v>0</v>
      </c>
      <c r="G23" s="14">
        <f>(Fixtures!D23)</f>
        <v>0</v>
      </c>
      <c r="H23" s="14" t="str">
        <f t="shared" si="60"/>
        <v>0</v>
      </c>
      <c r="I23" s="14" t="s">
        <v>33</v>
      </c>
      <c r="J23" s="14" t="str">
        <f t="shared" si="61"/>
        <v>0</v>
      </c>
      <c r="K23" s="14">
        <f>(Fixtures!E23)</f>
        <v>0</v>
      </c>
      <c r="L23" s="14" t="str">
        <f t="shared" si="62"/>
        <v>0</v>
      </c>
      <c r="M23" s="14" t="s">
        <v>33</v>
      </c>
      <c r="N23" s="14" t="str">
        <f t="shared" si="63"/>
        <v>0</v>
      </c>
      <c r="O23" s="14">
        <f>(Fixtures!F23)</f>
        <v>0</v>
      </c>
      <c r="P23" s="14" t="str">
        <f t="shared" si="64"/>
        <v>0</v>
      </c>
      <c r="Q23" s="14" t="s">
        <v>33</v>
      </c>
      <c r="R23" s="14" t="str">
        <f t="shared" si="65"/>
        <v>0</v>
      </c>
      <c r="S23" s="14" t="str">
        <f>(Fixtures!G23)</f>
        <v>School Holidays/Reserve Week</v>
      </c>
      <c r="T23" s="14" t="str">
        <f t="shared" si="66"/>
        <v>Sc</v>
      </c>
      <c r="U23" s="14" t="s">
        <v>33</v>
      </c>
      <c r="V23" s="14" t="str">
        <f t="shared" si="67"/>
        <v>ek</v>
      </c>
      <c r="W23" s="14">
        <f>(Fixtures!H23)</f>
        <v>0</v>
      </c>
      <c r="X23" s="14" t="str">
        <f t="shared" si="68"/>
        <v>0</v>
      </c>
      <c r="Y23" s="14" t="s">
        <v>33</v>
      </c>
      <c r="Z23" s="14" t="str">
        <f t="shared" si="69"/>
        <v>0</v>
      </c>
      <c r="AA23" s="14">
        <f>(Fixtures!I23)</f>
        <v>0</v>
      </c>
      <c r="AB23" s="14" t="str">
        <f t="shared" si="70"/>
        <v>0</v>
      </c>
      <c r="AC23" s="14" t="s">
        <v>33</v>
      </c>
      <c r="AD23" s="14" t="str">
        <f t="shared" si="71"/>
        <v>0</v>
      </c>
      <c r="AE23" s="14">
        <f>(Fixtures!J23)</f>
        <v>0</v>
      </c>
      <c r="AF23" s="14" t="str">
        <f t="shared" si="72"/>
        <v>0</v>
      </c>
      <c r="AG23" s="14" t="s">
        <v>33</v>
      </c>
      <c r="AH23" s="14" t="str">
        <f t="shared" si="73"/>
        <v>0</v>
      </c>
      <c r="AI23" s="14">
        <f>(Fixtures!K23)</f>
        <v>0</v>
      </c>
      <c r="AJ23" s="14" t="str">
        <f t="shared" si="74"/>
        <v>0</v>
      </c>
      <c r="AK23" s="14" t="s">
        <v>33</v>
      </c>
      <c r="AL23" s="14" t="str">
        <f t="shared" si="75"/>
        <v>0</v>
      </c>
      <c r="AM23"/>
      <c r="AN23" s="22">
        <v>22</v>
      </c>
      <c r="AO23" s="11">
        <f t="shared" si="29"/>
        <v>1</v>
      </c>
      <c r="AP23" s="11">
        <f t="shared" si="30"/>
        <v>1</v>
      </c>
      <c r="AQ23" s="11">
        <f t="shared" si="31"/>
        <v>0</v>
      </c>
      <c r="AR23" s="11">
        <f t="shared" si="32"/>
        <v>1</v>
      </c>
      <c r="AS23" s="11">
        <f t="shared" si="33"/>
        <v>1</v>
      </c>
      <c r="AT23" s="11">
        <f t="shared" si="34"/>
        <v>0</v>
      </c>
      <c r="AU23" s="11">
        <f t="shared" si="35"/>
        <v>0</v>
      </c>
      <c r="AV23" s="11">
        <f t="shared" si="36"/>
        <v>0</v>
      </c>
      <c r="AW23" s="11">
        <f t="shared" si="37"/>
        <v>1</v>
      </c>
      <c r="AX23" s="11">
        <f t="shared" si="38"/>
        <v>1</v>
      </c>
      <c r="AY23" s="11">
        <f t="shared" si="39"/>
        <v>1</v>
      </c>
      <c r="AZ23" s="11">
        <f t="shared" si="40"/>
        <v>1</v>
      </c>
      <c r="BA23" s="11">
        <f t="shared" si="41"/>
        <v>1</v>
      </c>
      <c r="BB23" s="11">
        <f t="shared" si="42"/>
        <v>1</v>
      </c>
      <c r="BC23" s="11">
        <f t="shared" si="43"/>
        <v>1</v>
      </c>
      <c r="BD23" s="11">
        <f t="shared" si="44"/>
        <v>0</v>
      </c>
      <c r="BE23" s="11">
        <f t="shared" si="45"/>
        <v>1</v>
      </c>
      <c r="BF23" s="11">
        <f t="shared" si="46"/>
        <v>0</v>
      </c>
      <c r="BG23" s="11">
        <f t="shared" si="47"/>
        <v>1</v>
      </c>
      <c r="BH23" s="11">
        <f t="shared" si="48"/>
        <v>0</v>
      </c>
      <c r="BI23" s="11">
        <f t="shared" si="49"/>
        <v>1</v>
      </c>
      <c r="BJ23" s="11">
        <f t="shared" si="50"/>
        <v>1</v>
      </c>
      <c r="BK23" s="11">
        <f t="shared" si="51"/>
        <v>1</v>
      </c>
      <c r="BL23" s="11">
        <f t="shared" si="52"/>
        <v>1</v>
      </c>
      <c r="BM23" s="11">
        <f t="shared" si="53"/>
        <v>0</v>
      </c>
      <c r="BN23" s="11">
        <f t="shared" si="54"/>
        <v>1</v>
      </c>
      <c r="BO23" s="8">
        <f t="shared" si="56"/>
        <v>18</v>
      </c>
      <c r="BP23" t="str">
        <f t="shared" si="76"/>
        <v/>
      </c>
    </row>
    <row r="24" spans="1:68" s="21" customFormat="1" ht="15.75" x14ac:dyDescent="0.25">
      <c r="A24" s="6">
        <f t="shared" si="57"/>
        <v>45227</v>
      </c>
      <c r="B24" s="20">
        <f>Fixtures!B24</f>
        <v>0.47916666666666669</v>
      </c>
      <c r="C24" s="14">
        <f>(Fixtures!C24)</f>
        <v>0</v>
      </c>
      <c r="D24" s="14" t="str">
        <f t="shared" si="58"/>
        <v>0</v>
      </c>
      <c r="E24" s="14" t="s">
        <v>33</v>
      </c>
      <c r="F24" s="14" t="str">
        <f t="shared" si="59"/>
        <v>0</v>
      </c>
      <c r="G24" s="14">
        <f>(Fixtures!D24)</f>
        <v>0</v>
      </c>
      <c r="H24" s="14" t="str">
        <f t="shared" si="60"/>
        <v>0</v>
      </c>
      <c r="I24" s="14" t="s">
        <v>33</v>
      </c>
      <c r="J24" s="14" t="str">
        <f t="shared" si="61"/>
        <v>0</v>
      </c>
      <c r="K24" s="14">
        <f>(Fixtures!E24)</f>
        <v>0</v>
      </c>
      <c r="L24" s="14" t="str">
        <f t="shared" si="62"/>
        <v>0</v>
      </c>
      <c r="M24" s="14" t="s">
        <v>33</v>
      </c>
      <c r="N24" s="14" t="str">
        <f t="shared" si="63"/>
        <v>0</v>
      </c>
      <c r="O24" s="14">
        <f>(Fixtures!F24)</f>
        <v>0</v>
      </c>
      <c r="P24" s="14" t="str">
        <f t="shared" si="64"/>
        <v>0</v>
      </c>
      <c r="Q24" s="14" t="s">
        <v>33</v>
      </c>
      <c r="R24" s="14" t="str">
        <f t="shared" si="65"/>
        <v>0</v>
      </c>
      <c r="S24" s="14">
        <f>(Fixtures!G24)</f>
        <v>0</v>
      </c>
      <c r="T24" s="14" t="str">
        <f t="shared" si="66"/>
        <v>0</v>
      </c>
      <c r="U24" s="14" t="s">
        <v>33</v>
      </c>
      <c r="V24" s="14" t="str">
        <f t="shared" si="67"/>
        <v>0</v>
      </c>
      <c r="W24" s="14">
        <f>(Fixtures!H24)</f>
        <v>0</v>
      </c>
      <c r="X24" s="14" t="str">
        <f t="shared" si="68"/>
        <v>0</v>
      </c>
      <c r="Y24" s="14" t="s">
        <v>33</v>
      </c>
      <c r="Z24" s="14" t="str">
        <f t="shared" si="69"/>
        <v>0</v>
      </c>
      <c r="AA24" s="14">
        <f>(Fixtures!I24)</f>
        <v>0</v>
      </c>
      <c r="AB24" s="14" t="str">
        <f t="shared" si="70"/>
        <v>0</v>
      </c>
      <c r="AC24" s="14" t="s">
        <v>33</v>
      </c>
      <c r="AD24" s="14" t="str">
        <f t="shared" si="71"/>
        <v>0</v>
      </c>
      <c r="AE24" s="14">
        <f>(Fixtures!J24)</f>
        <v>0</v>
      </c>
      <c r="AF24" s="14" t="str">
        <f t="shared" si="72"/>
        <v>0</v>
      </c>
      <c r="AG24" s="14" t="s">
        <v>33</v>
      </c>
      <c r="AH24" s="14" t="str">
        <f t="shared" si="73"/>
        <v>0</v>
      </c>
      <c r="AI24" s="14">
        <f>(Fixtures!K24)</f>
        <v>0</v>
      </c>
      <c r="AJ24" s="14" t="str">
        <f t="shared" si="74"/>
        <v>0</v>
      </c>
      <c r="AK24" s="14" t="s">
        <v>33</v>
      </c>
      <c r="AL24" s="14" t="str">
        <f t="shared" si="75"/>
        <v>0</v>
      </c>
      <c r="AM24"/>
      <c r="AN24" s="22">
        <v>23</v>
      </c>
      <c r="AO24" s="11">
        <f t="shared" si="29"/>
        <v>1</v>
      </c>
      <c r="AP24" s="11">
        <f t="shared" si="30"/>
        <v>1</v>
      </c>
      <c r="AQ24" s="11">
        <f t="shared" si="31"/>
        <v>1</v>
      </c>
      <c r="AR24" s="11">
        <f t="shared" si="32"/>
        <v>1</v>
      </c>
      <c r="AS24" s="11">
        <f t="shared" si="33"/>
        <v>1</v>
      </c>
      <c r="AT24" s="11">
        <f t="shared" si="34"/>
        <v>0</v>
      </c>
      <c r="AU24" s="11">
        <f t="shared" si="35"/>
        <v>0</v>
      </c>
      <c r="AV24" s="11">
        <f t="shared" si="36"/>
        <v>0</v>
      </c>
      <c r="AW24" s="11">
        <f t="shared" si="37"/>
        <v>1</v>
      </c>
      <c r="AX24" s="11">
        <f t="shared" si="38"/>
        <v>1</v>
      </c>
      <c r="AY24" s="11">
        <f t="shared" si="39"/>
        <v>1</v>
      </c>
      <c r="AZ24" s="11">
        <f t="shared" si="40"/>
        <v>1</v>
      </c>
      <c r="BA24" s="11">
        <f t="shared" si="41"/>
        <v>0</v>
      </c>
      <c r="BB24" s="11">
        <f t="shared" si="42"/>
        <v>1</v>
      </c>
      <c r="BC24" s="11">
        <f t="shared" si="43"/>
        <v>1</v>
      </c>
      <c r="BD24" s="11">
        <f t="shared" si="44"/>
        <v>0</v>
      </c>
      <c r="BE24" s="11">
        <f t="shared" si="45"/>
        <v>1</v>
      </c>
      <c r="BF24" s="11">
        <f t="shared" si="46"/>
        <v>0</v>
      </c>
      <c r="BG24" s="11">
        <f t="shared" si="47"/>
        <v>1</v>
      </c>
      <c r="BH24" s="11">
        <f t="shared" si="48"/>
        <v>0</v>
      </c>
      <c r="BI24" s="11">
        <f t="shared" si="49"/>
        <v>1</v>
      </c>
      <c r="BJ24" s="11">
        <f t="shared" si="50"/>
        <v>1</v>
      </c>
      <c r="BK24" s="11">
        <f t="shared" si="51"/>
        <v>1</v>
      </c>
      <c r="BL24" s="11">
        <f t="shared" si="52"/>
        <v>1</v>
      </c>
      <c r="BM24" s="11">
        <f t="shared" si="53"/>
        <v>0</v>
      </c>
      <c r="BN24" s="11">
        <f t="shared" si="54"/>
        <v>1</v>
      </c>
      <c r="BO24" s="8">
        <f t="shared" si="56"/>
        <v>18</v>
      </c>
      <c r="BP24" t="str">
        <f t="shared" si="76"/>
        <v/>
      </c>
    </row>
    <row r="25" spans="1:68" s="21" customFormat="1" ht="15.75" x14ac:dyDescent="0.25">
      <c r="A25" s="6">
        <f t="shared" si="57"/>
        <v>45227</v>
      </c>
      <c r="B25" s="20">
        <f>Fixtures!B25</f>
        <v>0.53125</v>
      </c>
      <c r="C25" s="14">
        <f>(Fixtures!C25)</f>
        <v>0</v>
      </c>
      <c r="D25" s="14" t="str">
        <f t="shared" si="58"/>
        <v>0</v>
      </c>
      <c r="E25" s="14" t="s">
        <v>33</v>
      </c>
      <c r="F25" s="14" t="str">
        <f t="shared" si="59"/>
        <v>0</v>
      </c>
      <c r="G25" s="14">
        <f>(Fixtures!D25)</f>
        <v>0</v>
      </c>
      <c r="H25" s="14" t="str">
        <f t="shared" si="60"/>
        <v>0</v>
      </c>
      <c r="I25" s="14" t="s">
        <v>33</v>
      </c>
      <c r="J25" s="14" t="str">
        <f t="shared" si="61"/>
        <v>0</v>
      </c>
      <c r="K25" s="14">
        <f>(Fixtures!E25)</f>
        <v>0</v>
      </c>
      <c r="L25" s="14" t="str">
        <f t="shared" si="62"/>
        <v>0</v>
      </c>
      <c r="M25" s="14" t="s">
        <v>33</v>
      </c>
      <c r="N25" s="14" t="str">
        <f t="shared" si="63"/>
        <v>0</v>
      </c>
      <c r="O25" s="14">
        <f>(Fixtures!F25)</f>
        <v>0</v>
      </c>
      <c r="P25" s="14" t="str">
        <f t="shared" si="64"/>
        <v>0</v>
      </c>
      <c r="Q25" s="14" t="s">
        <v>33</v>
      </c>
      <c r="R25" s="14" t="str">
        <f t="shared" si="65"/>
        <v>0</v>
      </c>
      <c r="S25" s="14">
        <f>(Fixtures!G25)</f>
        <v>0</v>
      </c>
      <c r="T25" s="14" t="str">
        <f t="shared" si="66"/>
        <v>0</v>
      </c>
      <c r="U25" s="14" t="s">
        <v>33</v>
      </c>
      <c r="V25" s="14" t="str">
        <f t="shared" si="67"/>
        <v>0</v>
      </c>
      <c r="W25" s="14">
        <f>(Fixtures!H25)</f>
        <v>0</v>
      </c>
      <c r="X25" s="14" t="str">
        <f t="shared" si="68"/>
        <v>0</v>
      </c>
      <c r="Y25" s="14" t="s">
        <v>33</v>
      </c>
      <c r="Z25" s="14" t="str">
        <f t="shared" si="69"/>
        <v>0</v>
      </c>
      <c r="AA25" s="14">
        <f>(Fixtures!I25)</f>
        <v>0</v>
      </c>
      <c r="AB25" s="14" t="str">
        <f t="shared" si="70"/>
        <v>0</v>
      </c>
      <c r="AC25" s="14" t="s">
        <v>33</v>
      </c>
      <c r="AD25" s="14" t="str">
        <f t="shared" si="71"/>
        <v>0</v>
      </c>
      <c r="AE25" s="14">
        <f>(Fixtures!J25)</f>
        <v>0</v>
      </c>
      <c r="AF25" s="14" t="str">
        <f t="shared" si="72"/>
        <v>0</v>
      </c>
      <c r="AG25" s="14" t="s">
        <v>33</v>
      </c>
      <c r="AH25" s="14" t="str">
        <f t="shared" si="73"/>
        <v>0</v>
      </c>
      <c r="AI25" s="14">
        <f>(Fixtures!K25)</f>
        <v>0</v>
      </c>
      <c r="AJ25" s="14" t="str">
        <f t="shared" si="74"/>
        <v>0</v>
      </c>
      <c r="AK25" s="14" t="s">
        <v>33</v>
      </c>
      <c r="AL25" s="14" t="str">
        <f t="shared" si="75"/>
        <v>0</v>
      </c>
      <c r="AM25"/>
      <c r="AN25" s="22">
        <v>24</v>
      </c>
      <c r="AO25" s="11">
        <f t="shared" si="29"/>
        <v>1</v>
      </c>
      <c r="AP25" s="11">
        <f t="shared" si="30"/>
        <v>1</v>
      </c>
      <c r="AQ25" s="11">
        <f t="shared" si="31"/>
        <v>1</v>
      </c>
      <c r="AR25" s="11">
        <f t="shared" si="32"/>
        <v>1</v>
      </c>
      <c r="AS25" s="11">
        <f t="shared" si="33"/>
        <v>1</v>
      </c>
      <c r="AT25" s="11">
        <f t="shared" si="34"/>
        <v>0</v>
      </c>
      <c r="AU25" s="11">
        <f t="shared" si="35"/>
        <v>0</v>
      </c>
      <c r="AV25" s="11">
        <f t="shared" si="36"/>
        <v>0</v>
      </c>
      <c r="AW25" s="11">
        <f t="shared" si="37"/>
        <v>1</v>
      </c>
      <c r="AX25" s="11">
        <f t="shared" si="38"/>
        <v>1</v>
      </c>
      <c r="AY25" s="11">
        <f t="shared" si="39"/>
        <v>1</v>
      </c>
      <c r="AZ25" s="11">
        <f t="shared" si="40"/>
        <v>1</v>
      </c>
      <c r="BA25" s="11">
        <f t="shared" si="41"/>
        <v>0</v>
      </c>
      <c r="BB25" s="11">
        <f t="shared" si="42"/>
        <v>1</v>
      </c>
      <c r="BC25" s="11">
        <f t="shared" si="43"/>
        <v>1</v>
      </c>
      <c r="BD25" s="11">
        <f t="shared" si="44"/>
        <v>0</v>
      </c>
      <c r="BE25" s="11">
        <f t="shared" si="45"/>
        <v>1</v>
      </c>
      <c r="BF25" s="11">
        <f t="shared" si="46"/>
        <v>0</v>
      </c>
      <c r="BG25" s="11">
        <f t="shared" si="47"/>
        <v>1</v>
      </c>
      <c r="BH25" s="11">
        <f t="shared" si="48"/>
        <v>0</v>
      </c>
      <c r="BI25" s="11">
        <f t="shared" si="49"/>
        <v>1</v>
      </c>
      <c r="BJ25" s="11">
        <f t="shared" si="50"/>
        <v>1</v>
      </c>
      <c r="BK25" s="11">
        <f t="shared" si="51"/>
        <v>1</v>
      </c>
      <c r="BL25" s="11">
        <f t="shared" si="52"/>
        <v>1</v>
      </c>
      <c r="BM25" s="11">
        <f t="shared" si="53"/>
        <v>0</v>
      </c>
      <c r="BN25" s="11">
        <f t="shared" si="54"/>
        <v>1</v>
      </c>
      <c r="BO25" s="8">
        <f t="shared" si="56"/>
        <v>18</v>
      </c>
      <c r="BP25" t="str">
        <f t="shared" si="76"/>
        <v/>
      </c>
    </row>
    <row r="26" spans="1:68" s="19" customFormat="1" ht="15.75" x14ac:dyDescent="0.25">
      <c r="A26" s="7">
        <f t="shared" si="57"/>
        <v>45234</v>
      </c>
      <c r="B26" s="13">
        <f>Fixtures!B26</f>
        <v>0.375</v>
      </c>
      <c r="C26" s="14" t="str">
        <f>(Fixtures!C26)</f>
        <v>38 v 35</v>
      </c>
      <c r="D26" s="14" t="str">
        <f t="shared" si="58"/>
        <v>38</v>
      </c>
      <c r="E26" s="14" t="s">
        <v>33</v>
      </c>
      <c r="F26" s="14" t="str">
        <f t="shared" si="59"/>
        <v>35</v>
      </c>
      <c r="G26" s="14" t="str">
        <f>(Fixtures!D26)</f>
        <v>7 v 2</v>
      </c>
      <c r="H26" s="14" t="str">
        <f t="shared" si="60"/>
        <v xml:space="preserve">7 </v>
      </c>
      <c r="I26" s="14" t="s">
        <v>33</v>
      </c>
      <c r="J26" s="14" t="str">
        <f t="shared" si="61"/>
        <v xml:space="preserve"> 2</v>
      </c>
      <c r="K26" s="14" t="str">
        <f>(Fixtures!E26)</f>
        <v>17 v 12</v>
      </c>
      <c r="L26" s="14" t="str">
        <f t="shared" si="62"/>
        <v>17</v>
      </c>
      <c r="M26" s="14" t="s">
        <v>33</v>
      </c>
      <c r="N26" s="14" t="str">
        <f t="shared" si="63"/>
        <v>12</v>
      </c>
      <c r="O26" s="14" t="str">
        <f>(Fixtures!F26)</f>
        <v>28 v 25</v>
      </c>
      <c r="P26" s="14" t="str">
        <f t="shared" si="64"/>
        <v>28</v>
      </c>
      <c r="Q26" s="14" t="s">
        <v>33</v>
      </c>
      <c r="R26" s="14" t="str">
        <f t="shared" si="65"/>
        <v>25</v>
      </c>
      <c r="S26" s="14" t="str">
        <f>(Fixtures!G26)</f>
        <v>x</v>
      </c>
      <c r="T26" s="14" t="str">
        <f t="shared" si="66"/>
        <v>x</v>
      </c>
      <c r="U26" s="14" t="s">
        <v>33</v>
      </c>
      <c r="V26" s="14" t="str">
        <f t="shared" si="67"/>
        <v>x</v>
      </c>
      <c r="W26" s="14" t="str">
        <f>(Fixtures!H26)</f>
        <v>x</v>
      </c>
      <c r="X26" s="14" t="str">
        <f t="shared" si="68"/>
        <v>x</v>
      </c>
      <c r="Y26" s="14" t="s">
        <v>33</v>
      </c>
      <c r="Z26" s="14" t="str">
        <f t="shared" si="69"/>
        <v>x</v>
      </c>
      <c r="AA26" s="14" t="str">
        <f>(Fixtures!I26)</f>
        <v>33 v 36</v>
      </c>
      <c r="AB26" s="14" t="str">
        <f t="shared" si="70"/>
        <v>33</v>
      </c>
      <c r="AC26" s="14" t="s">
        <v>33</v>
      </c>
      <c r="AD26" s="14" t="str">
        <f t="shared" si="71"/>
        <v>36</v>
      </c>
      <c r="AE26" s="14" t="str">
        <f>(Fixtures!J26)</f>
        <v>61 v 72</v>
      </c>
      <c r="AF26" s="14" t="str">
        <f t="shared" si="72"/>
        <v>61</v>
      </c>
      <c r="AG26" s="14" t="s">
        <v>33</v>
      </c>
      <c r="AH26" s="14" t="str">
        <f t="shared" si="73"/>
        <v>72</v>
      </c>
      <c r="AI26" s="14" t="str">
        <f>(Fixtures!K26)</f>
        <v>8 v 5</v>
      </c>
      <c r="AJ26" s="14" t="str">
        <f t="shared" si="74"/>
        <v xml:space="preserve">8 </v>
      </c>
      <c r="AK26" s="14" t="s">
        <v>33</v>
      </c>
      <c r="AL26" s="14" t="str">
        <f t="shared" si="75"/>
        <v xml:space="preserve"> 5</v>
      </c>
      <c r="AM26"/>
      <c r="AN26" s="22">
        <v>25</v>
      </c>
      <c r="AO26" s="11">
        <f t="shared" si="29"/>
        <v>1</v>
      </c>
      <c r="AP26" s="11">
        <f t="shared" si="30"/>
        <v>1</v>
      </c>
      <c r="AQ26" s="11">
        <f t="shared" si="31"/>
        <v>0</v>
      </c>
      <c r="AR26" s="11">
        <f t="shared" si="32"/>
        <v>1</v>
      </c>
      <c r="AS26" s="11">
        <f t="shared" si="33"/>
        <v>1</v>
      </c>
      <c r="AT26" s="11">
        <f t="shared" si="34"/>
        <v>0</v>
      </c>
      <c r="AU26" s="11">
        <f t="shared" si="35"/>
        <v>1</v>
      </c>
      <c r="AV26" s="11">
        <f t="shared" si="36"/>
        <v>0</v>
      </c>
      <c r="AW26" s="11">
        <f t="shared" si="37"/>
        <v>1</v>
      </c>
      <c r="AX26" s="11">
        <f t="shared" si="38"/>
        <v>1</v>
      </c>
      <c r="AY26" s="11">
        <f t="shared" si="39"/>
        <v>0</v>
      </c>
      <c r="AZ26" s="11">
        <f t="shared" si="40"/>
        <v>1</v>
      </c>
      <c r="BA26" s="11">
        <f t="shared" si="41"/>
        <v>1</v>
      </c>
      <c r="BB26" s="11">
        <f t="shared" si="42"/>
        <v>1</v>
      </c>
      <c r="BC26" s="11">
        <f t="shared" si="43"/>
        <v>1</v>
      </c>
      <c r="BD26" s="11">
        <f t="shared" si="44"/>
        <v>1</v>
      </c>
      <c r="BE26" s="11">
        <f t="shared" si="45"/>
        <v>1</v>
      </c>
      <c r="BF26" s="11">
        <f t="shared" si="46"/>
        <v>0</v>
      </c>
      <c r="BG26" s="11">
        <f t="shared" si="47"/>
        <v>1</v>
      </c>
      <c r="BH26" s="11">
        <f t="shared" si="48"/>
        <v>0</v>
      </c>
      <c r="BI26" s="11">
        <f t="shared" si="49"/>
        <v>1</v>
      </c>
      <c r="BJ26" s="11">
        <f t="shared" si="50"/>
        <v>1</v>
      </c>
      <c r="BK26" s="11">
        <f t="shared" si="51"/>
        <v>0</v>
      </c>
      <c r="BL26" s="11">
        <f t="shared" si="52"/>
        <v>1</v>
      </c>
      <c r="BM26" s="11">
        <f t="shared" si="53"/>
        <v>0</v>
      </c>
      <c r="BN26" s="11">
        <f t="shared" si="54"/>
        <v>1</v>
      </c>
      <c r="BO26" s="8">
        <f t="shared" si="56"/>
        <v>18</v>
      </c>
      <c r="BP26" t="str">
        <f t="shared" si="76"/>
        <v/>
      </c>
    </row>
    <row r="27" spans="1:68" s="19" customFormat="1" ht="15.75" x14ac:dyDescent="0.25">
      <c r="A27" s="7">
        <f t="shared" si="57"/>
        <v>45234</v>
      </c>
      <c r="B27" s="13">
        <f>Fixtures!B27</f>
        <v>0.42708333333333331</v>
      </c>
      <c r="C27" s="14" t="str">
        <f>(Fixtures!C27)</f>
        <v>31 v 40</v>
      </c>
      <c r="D27" s="14" t="str">
        <f t="shared" si="58"/>
        <v>31</v>
      </c>
      <c r="E27" s="14" t="s">
        <v>33</v>
      </c>
      <c r="F27" s="14" t="str">
        <f t="shared" si="59"/>
        <v>40</v>
      </c>
      <c r="G27" s="14" t="str">
        <f>(Fixtures!D27)</f>
        <v>13 v 16</v>
      </c>
      <c r="H27" s="14" t="str">
        <f t="shared" si="60"/>
        <v>13</v>
      </c>
      <c r="I27" s="14" t="s">
        <v>33</v>
      </c>
      <c r="J27" s="14" t="str">
        <f t="shared" si="61"/>
        <v>16</v>
      </c>
      <c r="K27" s="14" t="str">
        <f>(Fixtures!E27)</f>
        <v>11 v 20</v>
      </c>
      <c r="L27" s="14" t="str">
        <f t="shared" si="62"/>
        <v>11</v>
      </c>
      <c r="M27" s="14" t="s">
        <v>33</v>
      </c>
      <c r="N27" s="14" t="str">
        <f t="shared" si="63"/>
        <v>20</v>
      </c>
      <c r="O27" s="14" t="str">
        <f>(Fixtures!F27)</f>
        <v>21 v 30</v>
      </c>
      <c r="P27" s="14" t="str">
        <f t="shared" si="64"/>
        <v>21</v>
      </c>
      <c r="Q27" s="14" t="s">
        <v>33</v>
      </c>
      <c r="R27" s="14" t="str">
        <f t="shared" si="65"/>
        <v>30</v>
      </c>
      <c r="S27" s="14" t="str">
        <f>(Fixtures!G27)</f>
        <v>x</v>
      </c>
      <c r="T27" s="14" t="str">
        <f t="shared" si="66"/>
        <v>x</v>
      </c>
      <c r="U27" s="14" t="s">
        <v>33</v>
      </c>
      <c r="V27" s="14" t="str">
        <f t="shared" si="67"/>
        <v>x</v>
      </c>
      <c r="W27" s="14" t="str">
        <f>(Fixtures!H27)</f>
        <v>x</v>
      </c>
      <c r="X27" s="14" t="str">
        <f t="shared" si="68"/>
        <v>x</v>
      </c>
      <c r="Y27" s="14" t="s">
        <v>33</v>
      </c>
      <c r="Z27" s="14" t="str">
        <f t="shared" si="69"/>
        <v>x</v>
      </c>
      <c r="AA27" s="14" t="str">
        <f>(Fixtures!I27)</f>
        <v>58 v 55</v>
      </c>
      <c r="AB27" s="14" t="str">
        <f t="shared" si="70"/>
        <v>58</v>
      </c>
      <c r="AC27" s="14" t="s">
        <v>33</v>
      </c>
      <c r="AD27" s="14" t="str">
        <f t="shared" si="71"/>
        <v>55</v>
      </c>
      <c r="AE27" s="14" t="str">
        <f>(Fixtures!J27)</f>
        <v>70 v 68</v>
      </c>
      <c r="AF27" s="14" t="str">
        <f t="shared" si="72"/>
        <v>70</v>
      </c>
      <c r="AG27" s="14" t="s">
        <v>33</v>
      </c>
      <c r="AH27" s="14" t="str">
        <f t="shared" si="73"/>
        <v>68</v>
      </c>
      <c r="AI27" s="14" t="str">
        <f>(Fixtures!K27)</f>
        <v>1 v 10</v>
      </c>
      <c r="AJ27" s="14" t="str">
        <f t="shared" si="74"/>
        <v xml:space="preserve">1 </v>
      </c>
      <c r="AK27" s="14" t="s">
        <v>33</v>
      </c>
      <c r="AL27" s="14" t="str">
        <f t="shared" si="75"/>
        <v>10</v>
      </c>
      <c r="AM27"/>
      <c r="AN27" s="22">
        <v>26</v>
      </c>
      <c r="AO27" s="11">
        <f t="shared" si="29"/>
        <v>1</v>
      </c>
      <c r="AP27" s="11">
        <f t="shared" si="30"/>
        <v>1</v>
      </c>
      <c r="AQ27" s="11">
        <f t="shared" si="31"/>
        <v>1</v>
      </c>
      <c r="AR27" s="11">
        <f t="shared" si="32"/>
        <v>1</v>
      </c>
      <c r="AS27" s="11">
        <f t="shared" si="33"/>
        <v>1</v>
      </c>
      <c r="AT27" s="11">
        <f t="shared" si="34"/>
        <v>0</v>
      </c>
      <c r="AU27" s="11">
        <f t="shared" si="35"/>
        <v>0</v>
      </c>
      <c r="AV27" s="11">
        <f t="shared" si="36"/>
        <v>0</v>
      </c>
      <c r="AW27" s="11">
        <f t="shared" si="37"/>
        <v>1</v>
      </c>
      <c r="AX27" s="11">
        <f t="shared" si="38"/>
        <v>1</v>
      </c>
      <c r="AY27" s="11">
        <f t="shared" si="39"/>
        <v>1</v>
      </c>
      <c r="AZ27" s="11">
        <f t="shared" si="40"/>
        <v>1</v>
      </c>
      <c r="BA27" s="11">
        <f t="shared" si="41"/>
        <v>0</v>
      </c>
      <c r="BB27" s="11">
        <f t="shared" si="42"/>
        <v>1</v>
      </c>
      <c r="BC27" s="11">
        <f t="shared" si="43"/>
        <v>1</v>
      </c>
      <c r="BD27" s="11">
        <f t="shared" si="44"/>
        <v>0</v>
      </c>
      <c r="BE27" s="11">
        <f t="shared" si="45"/>
        <v>1</v>
      </c>
      <c r="BF27" s="11">
        <f t="shared" si="46"/>
        <v>0</v>
      </c>
      <c r="BG27" s="11">
        <f t="shared" si="47"/>
        <v>1</v>
      </c>
      <c r="BH27" s="11">
        <f t="shared" si="48"/>
        <v>0</v>
      </c>
      <c r="BI27" s="11">
        <f t="shared" si="49"/>
        <v>1</v>
      </c>
      <c r="BJ27" s="11">
        <f t="shared" si="50"/>
        <v>1</v>
      </c>
      <c r="BK27" s="11">
        <f t="shared" si="51"/>
        <v>1</v>
      </c>
      <c r="BL27" s="11">
        <f t="shared" si="52"/>
        <v>1</v>
      </c>
      <c r="BM27" s="11">
        <f t="shared" si="53"/>
        <v>0</v>
      </c>
      <c r="BN27" s="11">
        <f t="shared" si="54"/>
        <v>1</v>
      </c>
      <c r="BO27" s="8">
        <f t="shared" si="56"/>
        <v>18</v>
      </c>
      <c r="BP27" t="str">
        <f t="shared" si="76"/>
        <v/>
      </c>
    </row>
    <row r="28" spans="1:68" s="19" customFormat="1" ht="15.75" x14ac:dyDescent="0.25">
      <c r="A28" s="7">
        <f t="shared" si="57"/>
        <v>45234</v>
      </c>
      <c r="B28" s="13">
        <f>Fixtures!B28</f>
        <v>0.47916666666666669</v>
      </c>
      <c r="C28" s="14" t="str">
        <f>(Fixtures!C28)</f>
        <v>39 v 34</v>
      </c>
      <c r="D28" s="14" t="str">
        <f t="shared" si="58"/>
        <v>39</v>
      </c>
      <c r="E28" s="14" t="s">
        <v>33</v>
      </c>
      <c r="F28" s="14" t="str">
        <f t="shared" si="59"/>
        <v>34</v>
      </c>
      <c r="G28" s="14" t="str">
        <f>(Fixtures!D28)</f>
        <v>69 v 66</v>
      </c>
      <c r="H28" s="14" t="str">
        <f t="shared" si="60"/>
        <v>69</v>
      </c>
      <c r="I28" s="14" t="s">
        <v>33</v>
      </c>
      <c r="J28" s="14" t="str">
        <f t="shared" si="61"/>
        <v>66</v>
      </c>
      <c r="K28" s="14" t="str">
        <f>(Fixtures!E28)</f>
        <v>19 v 14</v>
      </c>
      <c r="L28" s="14" t="str">
        <f t="shared" si="62"/>
        <v>19</v>
      </c>
      <c r="M28" s="14" t="s">
        <v>33</v>
      </c>
      <c r="N28" s="14" t="str">
        <f t="shared" si="63"/>
        <v>14</v>
      </c>
      <c r="O28" s="14" t="str">
        <f>(Fixtures!F28)</f>
        <v>48 v 45</v>
      </c>
      <c r="P28" s="14" t="str">
        <f t="shared" si="64"/>
        <v>48</v>
      </c>
      <c r="Q28" s="14" t="s">
        <v>33</v>
      </c>
      <c r="R28" s="14" t="str">
        <f t="shared" si="65"/>
        <v>45</v>
      </c>
      <c r="S28" s="14" t="str">
        <f>(Fixtures!G28)</f>
        <v>x</v>
      </c>
      <c r="T28" s="14" t="str">
        <f t="shared" si="66"/>
        <v>x</v>
      </c>
      <c r="U28" s="14" t="s">
        <v>33</v>
      </c>
      <c r="V28" s="14" t="str">
        <f t="shared" si="67"/>
        <v>x</v>
      </c>
      <c r="W28" s="14" t="str">
        <f>(Fixtures!H28)</f>
        <v>x</v>
      </c>
      <c r="X28" s="14" t="str">
        <f t="shared" si="68"/>
        <v>x</v>
      </c>
      <c r="Y28" s="14" t="s">
        <v>33</v>
      </c>
      <c r="Z28" s="14" t="str">
        <f t="shared" si="69"/>
        <v>x</v>
      </c>
      <c r="AA28" s="14" t="str">
        <f>(Fixtures!I28)</f>
        <v>51 v 60</v>
      </c>
      <c r="AB28" s="14" t="str">
        <f t="shared" si="70"/>
        <v>51</v>
      </c>
      <c r="AC28" s="14" t="s">
        <v>33</v>
      </c>
      <c r="AD28" s="14" t="str">
        <f t="shared" si="71"/>
        <v>60</v>
      </c>
      <c r="AE28" s="14" t="str">
        <f>(Fixtures!J28)</f>
        <v>62 v 63</v>
      </c>
      <c r="AF28" s="14" t="str">
        <f t="shared" si="72"/>
        <v>62</v>
      </c>
      <c r="AG28" s="14" t="s">
        <v>33</v>
      </c>
      <c r="AH28" s="14" t="str">
        <f t="shared" si="73"/>
        <v>63</v>
      </c>
      <c r="AI28" s="14" t="str">
        <f>(Fixtures!K28)</f>
        <v>9 v 4</v>
      </c>
      <c r="AJ28" s="14" t="str">
        <f t="shared" si="74"/>
        <v xml:space="preserve">9 </v>
      </c>
      <c r="AK28" s="14" t="s">
        <v>33</v>
      </c>
      <c r="AL28" s="14" t="str">
        <f t="shared" si="75"/>
        <v xml:space="preserve"> 4</v>
      </c>
      <c r="AM28"/>
      <c r="AN28" s="22">
        <v>27</v>
      </c>
      <c r="AO28" s="11">
        <f t="shared" si="29"/>
        <v>1</v>
      </c>
      <c r="AP28" s="11">
        <f t="shared" si="30"/>
        <v>1</v>
      </c>
      <c r="AQ28" s="11">
        <f t="shared" si="31"/>
        <v>1</v>
      </c>
      <c r="AR28" s="11">
        <f t="shared" si="32"/>
        <v>1</v>
      </c>
      <c r="AS28" s="11">
        <f t="shared" si="33"/>
        <v>1</v>
      </c>
      <c r="AT28" s="11">
        <f t="shared" si="34"/>
        <v>0</v>
      </c>
      <c r="AU28" s="11">
        <f t="shared" si="35"/>
        <v>0</v>
      </c>
      <c r="AV28" s="11">
        <f t="shared" si="36"/>
        <v>0</v>
      </c>
      <c r="AW28" s="11">
        <f t="shared" si="37"/>
        <v>1</v>
      </c>
      <c r="AX28" s="11">
        <f t="shared" si="38"/>
        <v>1</v>
      </c>
      <c r="AY28" s="11">
        <f t="shared" si="39"/>
        <v>0</v>
      </c>
      <c r="AZ28" s="11">
        <f t="shared" si="40"/>
        <v>0</v>
      </c>
      <c r="BA28" s="11">
        <f t="shared" si="41"/>
        <v>1</v>
      </c>
      <c r="BB28" s="11">
        <f t="shared" si="42"/>
        <v>1</v>
      </c>
      <c r="BC28" s="11">
        <f t="shared" si="43"/>
        <v>1</v>
      </c>
      <c r="BD28" s="11">
        <f t="shared" si="44"/>
        <v>1</v>
      </c>
      <c r="BE28" s="11">
        <f t="shared" si="45"/>
        <v>1</v>
      </c>
      <c r="BF28" s="11">
        <f t="shared" si="46"/>
        <v>0</v>
      </c>
      <c r="BG28" s="11">
        <f t="shared" si="47"/>
        <v>1</v>
      </c>
      <c r="BH28" s="11">
        <f t="shared" si="48"/>
        <v>0</v>
      </c>
      <c r="BI28" s="11">
        <f t="shared" si="49"/>
        <v>1</v>
      </c>
      <c r="BJ28" s="11">
        <f t="shared" si="50"/>
        <v>1</v>
      </c>
      <c r="BK28" s="11">
        <f t="shared" si="51"/>
        <v>1</v>
      </c>
      <c r="BL28" s="11">
        <f t="shared" si="52"/>
        <v>1</v>
      </c>
      <c r="BM28" s="11">
        <f t="shared" si="53"/>
        <v>0</v>
      </c>
      <c r="BN28" s="11">
        <f t="shared" si="54"/>
        <v>1</v>
      </c>
      <c r="BO28" s="8">
        <f t="shared" si="56"/>
        <v>18</v>
      </c>
      <c r="BP28" t="str">
        <f t="shared" si="76"/>
        <v/>
      </c>
    </row>
    <row r="29" spans="1:68" s="19" customFormat="1" ht="15.75" x14ac:dyDescent="0.25">
      <c r="A29" s="7">
        <f t="shared" si="57"/>
        <v>45234</v>
      </c>
      <c r="B29" s="13">
        <f>Fixtures!B29</f>
        <v>0.53125</v>
      </c>
      <c r="C29" s="14" t="str">
        <f>(Fixtures!C29)</f>
        <v>37 v 32</v>
      </c>
      <c r="D29" s="14" t="str">
        <f t="shared" si="58"/>
        <v>37</v>
      </c>
      <c r="E29" s="14" t="s">
        <v>33</v>
      </c>
      <c r="F29" s="14" t="str">
        <f t="shared" si="59"/>
        <v>32</v>
      </c>
      <c r="G29" s="14" t="str">
        <f>(Fixtures!D29)</f>
        <v>67 v 64</v>
      </c>
      <c r="H29" s="14" t="str">
        <f t="shared" si="60"/>
        <v>67</v>
      </c>
      <c r="I29" s="14" t="s">
        <v>33</v>
      </c>
      <c r="J29" s="14" t="str">
        <f t="shared" si="61"/>
        <v>64</v>
      </c>
      <c r="K29" s="14">
        <f>(Fixtures!E29)</f>
        <v>0</v>
      </c>
      <c r="L29" s="14" t="str">
        <f t="shared" si="62"/>
        <v>0</v>
      </c>
      <c r="M29" s="14" t="s">
        <v>33</v>
      </c>
      <c r="N29" s="14" t="str">
        <f t="shared" si="63"/>
        <v>0</v>
      </c>
      <c r="O29" s="14" t="str">
        <f>(Fixtures!F29)</f>
        <v>41 v 50</v>
      </c>
      <c r="P29" s="14" t="str">
        <f t="shared" si="64"/>
        <v>41</v>
      </c>
      <c r="Q29" s="14" t="s">
        <v>33</v>
      </c>
      <c r="R29" s="14" t="str">
        <f t="shared" si="65"/>
        <v>50</v>
      </c>
      <c r="S29" s="14" t="str">
        <f>(Fixtures!G29)</f>
        <v>x</v>
      </c>
      <c r="T29" s="14" t="str">
        <f t="shared" si="66"/>
        <v>x</v>
      </c>
      <c r="U29" s="14" t="s">
        <v>33</v>
      </c>
      <c r="V29" s="14" t="str">
        <f t="shared" si="67"/>
        <v>x</v>
      </c>
      <c r="W29" s="14" t="str">
        <f>(Fixtures!H29)</f>
        <v>x</v>
      </c>
      <c r="X29" s="14" t="str">
        <f t="shared" si="68"/>
        <v>x</v>
      </c>
      <c r="Y29" s="14" t="s">
        <v>33</v>
      </c>
      <c r="Z29" s="14" t="str">
        <f t="shared" si="69"/>
        <v>x</v>
      </c>
      <c r="AA29" s="14" t="str">
        <f>(Fixtures!I29)</f>
        <v>59 v 54</v>
      </c>
      <c r="AB29" s="14" t="str">
        <f t="shared" si="70"/>
        <v>59</v>
      </c>
      <c r="AC29" s="14" t="s">
        <v>33</v>
      </c>
      <c r="AD29" s="14" t="str">
        <f t="shared" si="71"/>
        <v>54</v>
      </c>
      <c r="AE29" s="14" t="str">
        <f>(Fixtures!J29)</f>
        <v>71 v 65</v>
      </c>
      <c r="AF29" s="14" t="str">
        <f t="shared" si="72"/>
        <v>71</v>
      </c>
      <c r="AG29" s="14" t="s">
        <v>33</v>
      </c>
      <c r="AH29" s="14" t="str">
        <f t="shared" si="73"/>
        <v>65</v>
      </c>
      <c r="AI29" s="14" t="str">
        <f>(Fixtures!K29)</f>
        <v>3 v 6</v>
      </c>
      <c r="AJ29" s="14" t="str">
        <f t="shared" si="74"/>
        <v xml:space="preserve">3 </v>
      </c>
      <c r="AK29" s="14" t="s">
        <v>33</v>
      </c>
      <c r="AL29" s="14" t="str">
        <f t="shared" si="75"/>
        <v xml:space="preserve"> 6</v>
      </c>
      <c r="AM29"/>
      <c r="AN29" s="22">
        <v>28</v>
      </c>
      <c r="AO29" s="11">
        <f t="shared" si="29"/>
        <v>1</v>
      </c>
      <c r="AP29" s="11">
        <f t="shared" si="30"/>
        <v>1</v>
      </c>
      <c r="AQ29" s="11">
        <f t="shared" si="31"/>
        <v>1</v>
      </c>
      <c r="AR29" s="11">
        <f t="shared" si="32"/>
        <v>1</v>
      </c>
      <c r="AS29" s="11">
        <f t="shared" si="33"/>
        <v>1</v>
      </c>
      <c r="AT29" s="11">
        <f t="shared" si="34"/>
        <v>0</v>
      </c>
      <c r="AU29" s="11">
        <f t="shared" si="35"/>
        <v>1</v>
      </c>
      <c r="AV29" s="11">
        <f t="shared" si="36"/>
        <v>0</v>
      </c>
      <c r="AW29" s="11">
        <f t="shared" si="37"/>
        <v>1</v>
      </c>
      <c r="AX29" s="11">
        <f t="shared" si="38"/>
        <v>1</v>
      </c>
      <c r="AY29" s="11">
        <f t="shared" si="39"/>
        <v>1</v>
      </c>
      <c r="AZ29" s="11">
        <f t="shared" si="40"/>
        <v>1</v>
      </c>
      <c r="BA29" s="11">
        <f t="shared" si="41"/>
        <v>0</v>
      </c>
      <c r="BB29" s="11">
        <f t="shared" si="42"/>
        <v>1</v>
      </c>
      <c r="BC29" s="11">
        <f t="shared" si="43"/>
        <v>1</v>
      </c>
      <c r="BD29" s="11">
        <f t="shared" si="44"/>
        <v>0</v>
      </c>
      <c r="BE29" s="11">
        <f t="shared" si="45"/>
        <v>1</v>
      </c>
      <c r="BF29" s="11">
        <f t="shared" si="46"/>
        <v>0</v>
      </c>
      <c r="BG29" s="11">
        <f t="shared" si="47"/>
        <v>1</v>
      </c>
      <c r="BH29" s="11">
        <f t="shared" si="48"/>
        <v>0</v>
      </c>
      <c r="BI29" s="11">
        <f t="shared" si="49"/>
        <v>1</v>
      </c>
      <c r="BJ29" s="11">
        <f t="shared" si="50"/>
        <v>1</v>
      </c>
      <c r="BK29" s="11">
        <f t="shared" si="51"/>
        <v>0</v>
      </c>
      <c r="BL29" s="11">
        <f t="shared" si="52"/>
        <v>1</v>
      </c>
      <c r="BM29" s="11">
        <f t="shared" si="53"/>
        <v>0</v>
      </c>
      <c r="BN29" s="11">
        <f t="shared" si="54"/>
        <v>1</v>
      </c>
      <c r="BO29" s="8">
        <f t="shared" si="56"/>
        <v>18</v>
      </c>
      <c r="BP29" t="str">
        <f t="shared" si="76"/>
        <v/>
      </c>
    </row>
    <row r="30" spans="1:68" ht="15.75" x14ac:dyDescent="0.25">
      <c r="A30" s="25">
        <f t="shared" si="57"/>
        <v>45241</v>
      </c>
      <c r="B30" s="13">
        <f>Fixtures!B30</f>
        <v>0.375</v>
      </c>
      <c r="C30" s="14" t="str">
        <f>(Fixtures!C30)</f>
        <v>National Schools</v>
      </c>
      <c r="D30" s="14" t="str">
        <f t="shared" si="58"/>
        <v>Na</v>
      </c>
      <c r="E30" s="14" t="s">
        <v>33</v>
      </c>
      <c r="F30" s="14" t="str">
        <f t="shared" si="59"/>
        <v>ls</v>
      </c>
      <c r="G30" s="14">
        <f>(Fixtures!D30)</f>
        <v>0</v>
      </c>
      <c r="H30" s="14" t="str">
        <f t="shared" si="60"/>
        <v>0</v>
      </c>
      <c r="I30" s="14" t="s">
        <v>33</v>
      </c>
      <c r="J30" s="14" t="str">
        <f t="shared" si="61"/>
        <v>0</v>
      </c>
      <c r="K30" s="14">
        <f>(Fixtures!E30)</f>
        <v>0</v>
      </c>
      <c r="L30" s="14" t="str">
        <f t="shared" si="62"/>
        <v>0</v>
      </c>
      <c r="M30" s="14" t="s">
        <v>33</v>
      </c>
      <c r="N30" s="14" t="str">
        <f t="shared" si="63"/>
        <v>0</v>
      </c>
      <c r="O30" s="14">
        <f>(Fixtures!F30)</f>
        <v>0</v>
      </c>
      <c r="P30" s="14" t="str">
        <f t="shared" si="64"/>
        <v>0</v>
      </c>
      <c r="Q30" s="14" t="s">
        <v>33</v>
      </c>
      <c r="R30" s="14" t="str">
        <f t="shared" si="65"/>
        <v>0</v>
      </c>
      <c r="S30" s="14">
        <f>(Fixtures!G30)</f>
        <v>0</v>
      </c>
      <c r="T30" s="14" t="str">
        <f t="shared" si="66"/>
        <v>0</v>
      </c>
      <c r="U30" s="14" t="s">
        <v>33</v>
      </c>
      <c r="V30" s="14" t="str">
        <f t="shared" si="67"/>
        <v>0</v>
      </c>
      <c r="W30" s="14">
        <f>(Fixtures!H30)</f>
        <v>0</v>
      </c>
      <c r="X30" s="14" t="str">
        <f t="shared" si="68"/>
        <v>0</v>
      </c>
      <c r="Y30" s="14" t="s">
        <v>33</v>
      </c>
      <c r="Z30" s="14" t="str">
        <f t="shared" si="69"/>
        <v>0</v>
      </c>
      <c r="AA30" s="14">
        <f>(Fixtures!I30)</f>
        <v>0</v>
      </c>
      <c r="AB30" s="14" t="str">
        <f t="shared" si="70"/>
        <v>0</v>
      </c>
      <c r="AC30" s="14" t="s">
        <v>33</v>
      </c>
      <c r="AD30" s="14" t="str">
        <f t="shared" si="71"/>
        <v>0</v>
      </c>
      <c r="AE30" s="14">
        <f>(Fixtures!J30)</f>
        <v>0</v>
      </c>
      <c r="AF30" s="14" t="str">
        <f t="shared" si="72"/>
        <v>0</v>
      </c>
      <c r="AG30" s="14" t="s">
        <v>33</v>
      </c>
      <c r="AH30" s="14" t="str">
        <f t="shared" si="73"/>
        <v>0</v>
      </c>
      <c r="AI30" s="14">
        <f>(Fixtures!K30)</f>
        <v>0</v>
      </c>
      <c r="AJ30" s="14" t="str">
        <f t="shared" si="74"/>
        <v>0</v>
      </c>
      <c r="AK30" s="14" t="s">
        <v>33</v>
      </c>
      <c r="AL30" s="14" t="str">
        <f t="shared" si="75"/>
        <v>0</v>
      </c>
      <c r="AN30" s="22">
        <v>29</v>
      </c>
      <c r="AO30" s="11">
        <f t="shared" si="29"/>
        <v>1</v>
      </c>
      <c r="AP30" s="11">
        <f t="shared" si="30"/>
        <v>1</v>
      </c>
      <c r="AQ30" s="11">
        <f t="shared" si="31"/>
        <v>1</v>
      </c>
      <c r="AR30" s="11">
        <f t="shared" si="32"/>
        <v>1</v>
      </c>
      <c r="AS30" s="11">
        <f t="shared" si="33"/>
        <v>1</v>
      </c>
      <c r="AT30" s="11">
        <f t="shared" si="34"/>
        <v>0</v>
      </c>
      <c r="AU30" s="11">
        <f t="shared" si="35"/>
        <v>0</v>
      </c>
      <c r="AV30" s="11">
        <f t="shared" si="36"/>
        <v>0</v>
      </c>
      <c r="AW30" s="11">
        <f t="shared" si="37"/>
        <v>1</v>
      </c>
      <c r="AX30" s="11">
        <f t="shared" si="38"/>
        <v>1</v>
      </c>
      <c r="AY30" s="11">
        <f t="shared" si="39"/>
        <v>1</v>
      </c>
      <c r="AZ30" s="11">
        <f t="shared" si="40"/>
        <v>1</v>
      </c>
      <c r="BA30" s="11">
        <f t="shared" si="41"/>
        <v>0</v>
      </c>
      <c r="BB30" s="11">
        <f t="shared" si="42"/>
        <v>1</v>
      </c>
      <c r="BC30" s="11">
        <f t="shared" si="43"/>
        <v>1</v>
      </c>
      <c r="BD30" s="11">
        <f t="shared" si="44"/>
        <v>0</v>
      </c>
      <c r="BE30" s="11">
        <f t="shared" si="45"/>
        <v>1</v>
      </c>
      <c r="BF30" s="11">
        <f t="shared" si="46"/>
        <v>0</v>
      </c>
      <c r="BG30" s="11">
        <f t="shared" si="47"/>
        <v>1</v>
      </c>
      <c r="BH30" s="11">
        <f t="shared" si="48"/>
        <v>0</v>
      </c>
      <c r="BI30" s="11">
        <f t="shared" si="49"/>
        <v>1</v>
      </c>
      <c r="BJ30" s="11">
        <f t="shared" si="50"/>
        <v>1</v>
      </c>
      <c r="BK30" s="11">
        <f t="shared" si="51"/>
        <v>1</v>
      </c>
      <c r="BL30" s="11">
        <f t="shared" si="52"/>
        <v>1</v>
      </c>
      <c r="BM30" s="11">
        <f t="shared" si="53"/>
        <v>0</v>
      </c>
      <c r="BN30" s="11">
        <f t="shared" si="54"/>
        <v>1</v>
      </c>
      <c r="BO30" s="8">
        <f t="shared" si="56"/>
        <v>18</v>
      </c>
      <c r="BP30" t="str">
        <f t="shared" si="76"/>
        <v/>
      </c>
    </row>
    <row r="31" spans="1:68" ht="15.75" x14ac:dyDescent="0.25">
      <c r="A31" s="6">
        <f t="shared" si="57"/>
        <v>45241</v>
      </c>
      <c r="B31" s="13">
        <f>Fixtures!B31</f>
        <v>0.42708333333333331</v>
      </c>
      <c r="C31" s="14">
        <f>(Fixtures!C31)</f>
        <v>0</v>
      </c>
      <c r="D31" s="14" t="str">
        <f t="shared" si="58"/>
        <v>0</v>
      </c>
      <c r="E31" s="14" t="s">
        <v>33</v>
      </c>
      <c r="F31" s="14" t="str">
        <f t="shared" si="59"/>
        <v>0</v>
      </c>
      <c r="G31" s="14">
        <f>(Fixtures!D31)</f>
        <v>0</v>
      </c>
      <c r="H31" s="14" t="str">
        <f t="shared" si="60"/>
        <v>0</v>
      </c>
      <c r="I31" s="14" t="s">
        <v>33</v>
      </c>
      <c r="J31" s="14" t="str">
        <f t="shared" si="61"/>
        <v>0</v>
      </c>
      <c r="K31" s="14">
        <f>(Fixtures!E31)</f>
        <v>0</v>
      </c>
      <c r="L31" s="14" t="str">
        <f t="shared" si="62"/>
        <v>0</v>
      </c>
      <c r="M31" s="14" t="s">
        <v>33</v>
      </c>
      <c r="N31" s="14" t="str">
        <f t="shared" si="63"/>
        <v>0</v>
      </c>
      <c r="O31" s="14">
        <f>(Fixtures!F31)</f>
        <v>0</v>
      </c>
      <c r="P31" s="14" t="str">
        <f t="shared" si="64"/>
        <v>0</v>
      </c>
      <c r="Q31" s="14" t="s">
        <v>33</v>
      </c>
      <c r="R31" s="14" t="str">
        <f t="shared" si="65"/>
        <v>0</v>
      </c>
      <c r="S31" s="14">
        <f>(Fixtures!G31)</f>
        <v>0</v>
      </c>
      <c r="T31" s="14" t="str">
        <f t="shared" si="66"/>
        <v>0</v>
      </c>
      <c r="U31" s="14" t="s">
        <v>33</v>
      </c>
      <c r="V31" s="14" t="str">
        <f t="shared" si="67"/>
        <v>0</v>
      </c>
      <c r="W31" s="14">
        <f>(Fixtures!H31)</f>
        <v>0</v>
      </c>
      <c r="X31" s="14" t="str">
        <f t="shared" si="68"/>
        <v>0</v>
      </c>
      <c r="Y31" s="14" t="s">
        <v>33</v>
      </c>
      <c r="Z31" s="14" t="str">
        <f t="shared" si="69"/>
        <v>0</v>
      </c>
      <c r="AA31" s="14">
        <f>(Fixtures!I31)</f>
        <v>0</v>
      </c>
      <c r="AB31" s="14" t="str">
        <f t="shared" si="70"/>
        <v>0</v>
      </c>
      <c r="AC31" s="14" t="s">
        <v>33</v>
      </c>
      <c r="AD31" s="14" t="str">
        <f t="shared" si="71"/>
        <v>0</v>
      </c>
      <c r="AE31" s="14">
        <f>(Fixtures!J31)</f>
        <v>0</v>
      </c>
      <c r="AF31" s="14" t="str">
        <f t="shared" si="72"/>
        <v>0</v>
      </c>
      <c r="AG31" s="14" t="s">
        <v>33</v>
      </c>
      <c r="AH31" s="14" t="str">
        <f t="shared" si="73"/>
        <v>0</v>
      </c>
      <c r="AI31" s="14">
        <f>(Fixtures!K31)</f>
        <v>0</v>
      </c>
      <c r="AJ31" s="14" t="str">
        <f t="shared" si="74"/>
        <v>0</v>
      </c>
      <c r="AK31" s="14" t="s">
        <v>33</v>
      </c>
      <c r="AL31" s="14" t="str">
        <f t="shared" si="75"/>
        <v>0</v>
      </c>
      <c r="AN31" s="18">
        <v>30</v>
      </c>
      <c r="AO31" s="11">
        <f t="shared" si="29"/>
        <v>1</v>
      </c>
      <c r="AP31" s="11">
        <f t="shared" si="30"/>
        <v>1</v>
      </c>
      <c r="AQ31" s="11">
        <f t="shared" si="31"/>
        <v>1</v>
      </c>
      <c r="AR31" s="11">
        <f t="shared" si="32"/>
        <v>1</v>
      </c>
      <c r="AS31" s="11">
        <f t="shared" si="33"/>
        <v>1</v>
      </c>
      <c r="AT31" s="11">
        <f t="shared" si="34"/>
        <v>0</v>
      </c>
      <c r="AU31" s="11">
        <f t="shared" si="35"/>
        <v>1</v>
      </c>
      <c r="AV31" s="11">
        <f t="shared" si="36"/>
        <v>0</v>
      </c>
      <c r="AW31" s="11">
        <f t="shared" si="37"/>
        <v>1</v>
      </c>
      <c r="AX31" s="11">
        <f t="shared" si="38"/>
        <v>1</v>
      </c>
      <c r="AY31" s="11">
        <f t="shared" si="39"/>
        <v>1</v>
      </c>
      <c r="AZ31" s="11">
        <f t="shared" si="40"/>
        <v>1</v>
      </c>
      <c r="BA31" s="11">
        <f t="shared" si="41"/>
        <v>0</v>
      </c>
      <c r="BB31" s="11">
        <f t="shared" si="42"/>
        <v>1</v>
      </c>
      <c r="BC31" s="11">
        <f t="shared" si="43"/>
        <v>1</v>
      </c>
      <c r="BD31" s="11">
        <f t="shared" si="44"/>
        <v>0</v>
      </c>
      <c r="BE31" s="11">
        <f t="shared" si="45"/>
        <v>1</v>
      </c>
      <c r="BF31" s="11">
        <f t="shared" si="46"/>
        <v>0</v>
      </c>
      <c r="BG31" s="11">
        <f t="shared" si="47"/>
        <v>1</v>
      </c>
      <c r="BH31" s="11">
        <f t="shared" si="48"/>
        <v>0</v>
      </c>
      <c r="BI31" s="11">
        <f t="shared" si="49"/>
        <v>1</v>
      </c>
      <c r="BJ31" s="11">
        <f t="shared" si="50"/>
        <v>1</v>
      </c>
      <c r="BK31" s="11">
        <f t="shared" si="51"/>
        <v>0</v>
      </c>
      <c r="BL31" s="11">
        <f t="shared" si="52"/>
        <v>1</v>
      </c>
      <c r="BM31" s="11">
        <f t="shared" si="53"/>
        <v>0</v>
      </c>
      <c r="BN31" s="11">
        <f t="shared" si="54"/>
        <v>1</v>
      </c>
      <c r="BO31" s="8">
        <f t="shared" si="56"/>
        <v>18</v>
      </c>
      <c r="BP31" t="str">
        <f t="shared" si="76"/>
        <v/>
      </c>
    </row>
    <row r="32" spans="1:68" ht="15.75" x14ac:dyDescent="0.25">
      <c r="A32" s="6">
        <f t="shared" si="57"/>
        <v>45241</v>
      </c>
      <c r="B32" s="13">
        <f>Fixtures!B32</f>
        <v>0.47916666666666669</v>
      </c>
      <c r="C32" s="14">
        <f>(Fixtures!C32)</f>
        <v>0</v>
      </c>
      <c r="D32" s="14" t="str">
        <f t="shared" si="58"/>
        <v>0</v>
      </c>
      <c r="E32" s="14" t="s">
        <v>33</v>
      </c>
      <c r="F32" s="14" t="str">
        <f t="shared" si="59"/>
        <v>0</v>
      </c>
      <c r="G32" s="14">
        <f>(Fixtures!D32)</f>
        <v>0</v>
      </c>
      <c r="H32" s="14" t="str">
        <f t="shared" si="60"/>
        <v>0</v>
      </c>
      <c r="I32" s="14" t="s">
        <v>33</v>
      </c>
      <c r="J32" s="14" t="str">
        <f t="shared" si="61"/>
        <v>0</v>
      </c>
      <c r="K32" s="14">
        <f>(Fixtures!E32)</f>
        <v>0</v>
      </c>
      <c r="L32" s="14" t="str">
        <f t="shared" si="62"/>
        <v>0</v>
      </c>
      <c r="M32" s="14" t="s">
        <v>33</v>
      </c>
      <c r="N32" s="14" t="str">
        <f t="shared" si="63"/>
        <v>0</v>
      </c>
      <c r="O32" s="14">
        <f>(Fixtures!F32)</f>
        <v>0</v>
      </c>
      <c r="P32" s="14" t="str">
        <f t="shared" si="64"/>
        <v>0</v>
      </c>
      <c r="Q32" s="14" t="s">
        <v>33</v>
      </c>
      <c r="R32" s="14" t="str">
        <f t="shared" si="65"/>
        <v>0</v>
      </c>
      <c r="S32" s="14">
        <f>(Fixtures!G32)</f>
        <v>0</v>
      </c>
      <c r="T32" s="14" t="str">
        <f t="shared" si="66"/>
        <v>0</v>
      </c>
      <c r="U32" s="14" t="s">
        <v>33</v>
      </c>
      <c r="V32" s="14" t="str">
        <f t="shared" si="67"/>
        <v>0</v>
      </c>
      <c r="W32" s="14">
        <f>(Fixtures!H32)</f>
        <v>0</v>
      </c>
      <c r="X32" s="14" t="str">
        <f t="shared" si="68"/>
        <v>0</v>
      </c>
      <c r="Y32" s="14" t="s">
        <v>33</v>
      </c>
      <c r="Z32" s="14" t="str">
        <f t="shared" si="69"/>
        <v>0</v>
      </c>
      <c r="AA32" s="14">
        <f>(Fixtures!I32)</f>
        <v>0</v>
      </c>
      <c r="AB32" s="14" t="str">
        <f t="shared" si="70"/>
        <v>0</v>
      </c>
      <c r="AC32" s="14" t="s">
        <v>33</v>
      </c>
      <c r="AD32" s="14" t="str">
        <f t="shared" si="71"/>
        <v>0</v>
      </c>
      <c r="AE32" s="14">
        <f>(Fixtures!J32)</f>
        <v>0</v>
      </c>
      <c r="AF32" s="14" t="str">
        <f t="shared" si="72"/>
        <v>0</v>
      </c>
      <c r="AG32" s="14" t="s">
        <v>33</v>
      </c>
      <c r="AH32" s="14" t="str">
        <f t="shared" si="73"/>
        <v>0</v>
      </c>
      <c r="AI32" s="14">
        <f>(Fixtures!K32)</f>
        <v>0</v>
      </c>
      <c r="AJ32" s="14" t="str">
        <f t="shared" si="74"/>
        <v>0</v>
      </c>
      <c r="AK32" s="14" t="s">
        <v>33</v>
      </c>
      <c r="AL32" s="14" t="str">
        <f t="shared" si="75"/>
        <v>0</v>
      </c>
      <c r="AN32" s="18">
        <v>31</v>
      </c>
      <c r="AO32" s="11">
        <f t="shared" si="29"/>
        <v>1</v>
      </c>
      <c r="AP32" s="11">
        <f t="shared" si="30"/>
        <v>1</v>
      </c>
      <c r="AQ32" s="11">
        <f t="shared" si="31"/>
        <v>1</v>
      </c>
      <c r="AR32" s="11">
        <f t="shared" si="32"/>
        <v>1</v>
      </c>
      <c r="AS32" s="11">
        <f t="shared" si="33"/>
        <v>1</v>
      </c>
      <c r="AT32" s="11">
        <f t="shared" si="34"/>
        <v>0</v>
      </c>
      <c r="AU32" s="11">
        <f t="shared" si="35"/>
        <v>1</v>
      </c>
      <c r="AV32" s="11">
        <f t="shared" si="36"/>
        <v>0</v>
      </c>
      <c r="AW32" s="11">
        <f t="shared" si="37"/>
        <v>1</v>
      </c>
      <c r="AX32" s="11">
        <f t="shared" si="38"/>
        <v>1</v>
      </c>
      <c r="AY32" s="11">
        <f t="shared" si="39"/>
        <v>0</v>
      </c>
      <c r="AZ32" s="11">
        <f t="shared" si="40"/>
        <v>1</v>
      </c>
      <c r="BA32" s="11">
        <f t="shared" si="41"/>
        <v>1</v>
      </c>
      <c r="BB32" s="11">
        <f t="shared" si="42"/>
        <v>1</v>
      </c>
      <c r="BC32" s="11">
        <f t="shared" si="43"/>
        <v>1</v>
      </c>
      <c r="BD32" s="11">
        <f t="shared" si="44"/>
        <v>1</v>
      </c>
      <c r="BE32" s="11">
        <f t="shared" si="45"/>
        <v>1</v>
      </c>
      <c r="BF32" s="11">
        <f t="shared" si="46"/>
        <v>0</v>
      </c>
      <c r="BG32" s="11">
        <f t="shared" si="47"/>
        <v>0</v>
      </c>
      <c r="BH32" s="11">
        <f t="shared" si="48"/>
        <v>0</v>
      </c>
      <c r="BI32" s="11">
        <f t="shared" si="49"/>
        <v>1</v>
      </c>
      <c r="BJ32" s="11">
        <f t="shared" si="50"/>
        <v>1</v>
      </c>
      <c r="BK32" s="11">
        <f t="shared" si="51"/>
        <v>0</v>
      </c>
      <c r="BL32" s="11">
        <f t="shared" si="52"/>
        <v>1</v>
      </c>
      <c r="BM32" s="11">
        <f t="shared" si="53"/>
        <v>1</v>
      </c>
      <c r="BN32" s="11">
        <f t="shared" si="54"/>
        <v>0</v>
      </c>
      <c r="BO32" s="8">
        <f t="shared" si="56"/>
        <v>18</v>
      </c>
      <c r="BP32" t="str">
        <f t="shared" si="76"/>
        <v/>
      </c>
    </row>
    <row r="33" spans="1:68" ht="15.75" x14ac:dyDescent="0.25">
      <c r="A33" s="6">
        <f t="shared" si="57"/>
        <v>45241</v>
      </c>
      <c r="B33" s="13">
        <f>Fixtures!B33</f>
        <v>0.53125</v>
      </c>
      <c r="C33" s="14">
        <f>(Fixtures!C33)</f>
        <v>0</v>
      </c>
      <c r="D33" s="14" t="str">
        <f t="shared" si="58"/>
        <v>0</v>
      </c>
      <c r="E33" s="14" t="s">
        <v>33</v>
      </c>
      <c r="F33" s="14" t="str">
        <f t="shared" si="59"/>
        <v>0</v>
      </c>
      <c r="G33" s="14">
        <f>(Fixtures!D33)</f>
        <v>0</v>
      </c>
      <c r="H33" s="14" t="str">
        <f t="shared" si="60"/>
        <v>0</v>
      </c>
      <c r="I33" s="14" t="s">
        <v>33</v>
      </c>
      <c r="J33" s="14" t="str">
        <f t="shared" si="61"/>
        <v>0</v>
      </c>
      <c r="K33" s="14">
        <f>(Fixtures!E33)</f>
        <v>0</v>
      </c>
      <c r="L33" s="14" t="str">
        <f t="shared" si="62"/>
        <v>0</v>
      </c>
      <c r="M33" s="14" t="s">
        <v>33</v>
      </c>
      <c r="N33" s="14" t="str">
        <f t="shared" si="63"/>
        <v>0</v>
      </c>
      <c r="O33" s="14">
        <f>(Fixtures!F33)</f>
        <v>0</v>
      </c>
      <c r="P33" s="14" t="str">
        <f t="shared" si="64"/>
        <v>0</v>
      </c>
      <c r="Q33" s="14" t="s">
        <v>33</v>
      </c>
      <c r="R33" s="14" t="str">
        <f t="shared" si="65"/>
        <v>0</v>
      </c>
      <c r="S33" s="14">
        <f>(Fixtures!G33)</f>
        <v>0</v>
      </c>
      <c r="T33" s="14" t="str">
        <f t="shared" si="66"/>
        <v>0</v>
      </c>
      <c r="U33" s="14" t="s">
        <v>33</v>
      </c>
      <c r="V33" s="14" t="str">
        <f t="shared" si="67"/>
        <v>0</v>
      </c>
      <c r="W33" s="14">
        <f>(Fixtures!H33)</f>
        <v>0</v>
      </c>
      <c r="X33" s="14" t="str">
        <f t="shared" si="68"/>
        <v>0</v>
      </c>
      <c r="Y33" s="14" t="s">
        <v>33</v>
      </c>
      <c r="Z33" s="14" t="str">
        <f t="shared" si="69"/>
        <v>0</v>
      </c>
      <c r="AA33" s="14">
        <f>(Fixtures!I33)</f>
        <v>0</v>
      </c>
      <c r="AB33" s="14" t="str">
        <f t="shared" si="70"/>
        <v>0</v>
      </c>
      <c r="AC33" s="14" t="s">
        <v>33</v>
      </c>
      <c r="AD33" s="14" t="str">
        <f t="shared" si="71"/>
        <v>0</v>
      </c>
      <c r="AE33" s="14">
        <f>(Fixtures!J33)</f>
        <v>0</v>
      </c>
      <c r="AF33" s="14" t="str">
        <f t="shared" si="72"/>
        <v>0</v>
      </c>
      <c r="AG33" s="14" t="s">
        <v>33</v>
      </c>
      <c r="AH33" s="14" t="str">
        <f t="shared" si="73"/>
        <v>0</v>
      </c>
      <c r="AI33" s="14">
        <f>(Fixtures!K33)</f>
        <v>0</v>
      </c>
      <c r="AJ33" s="14" t="str">
        <f t="shared" si="74"/>
        <v>0</v>
      </c>
      <c r="AK33" s="14" t="s">
        <v>33</v>
      </c>
      <c r="AL33" s="14" t="str">
        <f t="shared" si="75"/>
        <v>0</v>
      </c>
      <c r="AN33" s="18">
        <v>32</v>
      </c>
      <c r="AO33" s="11">
        <f t="shared" si="29"/>
        <v>0</v>
      </c>
      <c r="AP33" s="11">
        <f t="shared" si="30"/>
        <v>1</v>
      </c>
      <c r="AQ33" s="11">
        <f t="shared" si="31"/>
        <v>1</v>
      </c>
      <c r="AR33" s="11">
        <f t="shared" si="32"/>
        <v>1</v>
      </c>
      <c r="AS33" s="11">
        <f t="shared" si="33"/>
        <v>1</v>
      </c>
      <c r="AT33" s="11">
        <f t="shared" si="34"/>
        <v>0</v>
      </c>
      <c r="AU33" s="11">
        <f t="shared" si="35"/>
        <v>1</v>
      </c>
      <c r="AV33" s="11">
        <f t="shared" si="36"/>
        <v>0</v>
      </c>
      <c r="AW33" s="11">
        <f t="shared" si="37"/>
        <v>1</v>
      </c>
      <c r="AX33" s="11">
        <f t="shared" si="38"/>
        <v>1</v>
      </c>
      <c r="AY33" s="11">
        <f t="shared" si="39"/>
        <v>1</v>
      </c>
      <c r="AZ33" s="11">
        <f t="shared" si="40"/>
        <v>1</v>
      </c>
      <c r="BA33" s="11">
        <f t="shared" si="41"/>
        <v>1</v>
      </c>
      <c r="BB33" s="11">
        <f t="shared" si="42"/>
        <v>1</v>
      </c>
      <c r="BC33" s="11">
        <f t="shared" si="43"/>
        <v>0</v>
      </c>
      <c r="BD33" s="11">
        <f t="shared" si="44"/>
        <v>1</v>
      </c>
      <c r="BE33" s="11">
        <f t="shared" si="45"/>
        <v>1</v>
      </c>
      <c r="BF33" s="11">
        <f t="shared" si="46"/>
        <v>0</v>
      </c>
      <c r="BG33" s="11">
        <f t="shared" si="47"/>
        <v>1</v>
      </c>
      <c r="BH33" s="11">
        <f t="shared" si="48"/>
        <v>0</v>
      </c>
      <c r="BI33" s="11">
        <f t="shared" si="49"/>
        <v>1</v>
      </c>
      <c r="BJ33" s="11">
        <f t="shared" si="50"/>
        <v>1</v>
      </c>
      <c r="BK33" s="11">
        <f t="shared" si="51"/>
        <v>0</v>
      </c>
      <c r="BL33" s="11">
        <f t="shared" si="52"/>
        <v>1</v>
      </c>
      <c r="BM33" s="11">
        <f t="shared" si="53"/>
        <v>1</v>
      </c>
      <c r="BN33" s="11">
        <f t="shared" si="54"/>
        <v>0</v>
      </c>
      <c r="BO33" s="8">
        <f t="shared" si="56"/>
        <v>18</v>
      </c>
      <c r="BP33" t="str">
        <f t="shared" si="76"/>
        <v/>
      </c>
    </row>
    <row r="34" spans="1:68" s="19" customFormat="1" ht="15.75" x14ac:dyDescent="0.25">
      <c r="A34" s="26">
        <f t="shared" si="57"/>
        <v>45248</v>
      </c>
      <c r="B34" s="13">
        <f>Fixtures!B34</f>
        <v>0.375</v>
      </c>
      <c r="C34" s="14" t="str">
        <f>(Fixtures!C34)</f>
        <v>6 v 8</v>
      </c>
      <c r="D34" s="14" t="str">
        <f t="shared" si="58"/>
        <v xml:space="preserve">6 </v>
      </c>
      <c r="E34" s="14" t="s">
        <v>33</v>
      </c>
      <c r="F34" s="14" t="str">
        <f t="shared" si="59"/>
        <v xml:space="preserve"> 8</v>
      </c>
      <c r="G34" s="14" t="str">
        <f>(Fixtures!D34)</f>
        <v>5 v 1</v>
      </c>
      <c r="H34" s="14" t="str">
        <f t="shared" si="60"/>
        <v xml:space="preserve">5 </v>
      </c>
      <c r="I34" s="14" t="s">
        <v>33</v>
      </c>
      <c r="J34" s="14" t="str">
        <f t="shared" si="61"/>
        <v xml:space="preserve"> 1</v>
      </c>
      <c r="K34" s="14" t="str">
        <f>(Fixtures!E34)</f>
        <v>68 v 61</v>
      </c>
      <c r="L34" s="14" t="str">
        <f t="shared" si="62"/>
        <v>68</v>
      </c>
      <c r="M34" s="14" t="s">
        <v>33</v>
      </c>
      <c r="N34" s="14" t="str">
        <f t="shared" si="63"/>
        <v>61</v>
      </c>
      <c r="O34" s="14" t="str">
        <f>(Fixtures!F34)</f>
        <v>36 v 38</v>
      </c>
      <c r="P34" s="14" t="str">
        <f t="shared" si="64"/>
        <v>36</v>
      </c>
      <c r="Q34" s="14" t="s">
        <v>33</v>
      </c>
      <c r="R34" s="14" t="str">
        <f t="shared" si="65"/>
        <v>38</v>
      </c>
      <c r="S34" s="14" t="str">
        <f>(Fixtures!G34)</f>
        <v>26 v 28</v>
      </c>
      <c r="T34" s="14" t="str">
        <f t="shared" si="66"/>
        <v>26</v>
      </c>
      <c r="U34" s="14" t="s">
        <v>33</v>
      </c>
      <c r="V34" s="14" t="str">
        <f t="shared" si="67"/>
        <v>28</v>
      </c>
      <c r="W34" s="14" t="str">
        <f>(Fixtures!H34)</f>
        <v>50 v 49</v>
      </c>
      <c r="X34" s="14" t="str">
        <f t="shared" si="68"/>
        <v>50</v>
      </c>
      <c r="Y34" s="14" t="s">
        <v>33</v>
      </c>
      <c r="Z34" s="14" t="str">
        <f t="shared" si="69"/>
        <v>49</v>
      </c>
      <c r="AA34" s="14" t="str">
        <f>(Fixtures!I34)</f>
        <v>45 v 41</v>
      </c>
      <c r="AB34" s="14" t="str">
        <f t="shared" si="70"/>
        <v>45</v>
      </c>
      <c r="AC34" s="14" t="s">
        <v>33</v>
      </c>
      <c r="AD34" s="14" t="str">
        <f t="shared" si="71"/>
        <v>41</v>
      </c>
      <c r="AE34" s="14" t="str">
        <f>(Fixtures!J34)</f>
        <v>56 v 58</v>
      </c>
      <c r="AF34" s="14" t="str">
        <f t="shared" si="72"/>
        <v>56</v>
      </c>
      <c r="AG34" s="14" t="s">
        <v>33</v>
      </c>
      <c r="AH34" s="14" t="str">
        <f t="shared" si="73"/>
        <v>58</v>
      </c>
      <c r="AI34" s="14" t="str">
        <f>(Fixtures!K34)</f>
        <v>12 v 13</v>
      </c>
      <c r="AJ34" s="14" t="str">
        <f t="shared" si="74"/>
        <v>12</v>
      </c>
      <c r="AK34" s="14" t="s">
        <v>33</v>
      </c>
      <c r="AL34" s="14" t="str">
        <f t="shared" si="75"/>
        <v>13</v>
      </c>
      <c r="AM34"/>
      <c r="AN34" s="18">
        <v>33</v>
      </c>
      <c r="AO34" s="11">
        <f t="shared" si="29"/>
        <v>1</v>
      </c>
      <c r="AP34" s="11">
        <f t="shared" si="30"/>
        <v>1</v>
      </c>
      <c r="AQ34" s="11">
        <f t="shared" si="31"/>
        <v>1</v>
      </c>
      <c r="AR34" s="11">
        <f t="shared" si="32"/>
        <v>1</v>
      </c>
      <c r="AS34" s="11">
        <f t="shared" si="33"/>
        <v>1</v>
      </c>
      <c r="AT34" s="11">
        <f t="shared" si="34"/>
        <v>0</v>
      </c>
      <c r="AU34" s="11">
        <f t="shared" si="35"/>
        <v>1</v>
      </c>
      <c r="AV34" s="11">
        <f t="shared" si="36"/>
        <v>0</v>
      </c>
      <c r="AW34" s="11">
        <f t="shared" si="37"/>
        <v>1</v>
      </c>
      <c r="AX34" s="11">
        <f t="shared" si="38"/>
        <v>1</v>
      </c>
      <c r="AY34" s="11">
        <f t="shared" si="39"/>
        <v>1</v>
      </c>
      <c r="AZ34" s="11">
        <f t="shared" si="40"/>
        <v>1</v>
      </c>
      <c r="BA34" s="11">
        <f t="shared" si="41"/>
        <v>0</v>
      </c>
      <c r="BB34" s="11">
        <f t="shared" si="42"/>
        <v>1</v>
      </c>
      <c r="BC34" s="11">
        <f t="shared" si="43"/>
        <v>1</v>
      </c>
      <c r="BD34" s="11">
        <f t="shared" si="44"/>
        <v>0</v>
      </c>
      <c r="BE34" s="11">
        <f t="shared" si="45"/>
        <v>1</v>
      </c>
      <c r="BF34" s="11">
        <f t="shared" si="46"/>
        <v>0</v>
      </c>
      <c r="BG34" s="11">
        <f t="shared" si="47"/>
        <v>0</v>
      </c>
      <c r="BH34" s="11">
        <f t="shared" si="48"/>
        <v>0</v>
      </c>
      <c r="BI34" s="11">
        <f t="shared" si="49"/>
        <v>0</v>
      </c>
      <c r="BJ34" s="11">
        <f t="shared" si="50"/>
        <v>1</v>
      </c>
      <c r="BK34" s="11">
        <f t="shared" si="51"/>
        <v>1</v>
      </c>
      <c r="BL34" s="11">
        <f t="shared" si="52"/>
        <v>1</v>
      </c>
      <c r="BM34" s="11">
        <f t="shared" si="53"/>
        <v>1</v>
      </c>
      <c r="BN34" s="11">
        <f t="shared" si="54"/>
        <v>1</v>
      </c>
      <c r="BO34" s="8">
        <f t="shared" si="56"/>
        <v>18</v>
      </c>
      <c r="BP34" t="str">
        <f t="shared" si="76"/>
        <v/>
      </c>
    </row>
    <row r="35" spans="1:68" s="19" customFormat="1" ht="15.75" x14ac:dyDescent="0.25">
      <c r="A35" s="7">
        <f t="shared" si="57"/>
        <v>45248</v>
      </c>
      <c r="B35" s="13">
        <f>Fixtures!B35</f>
        <v>0.42708333333333331</v>
      </c>
      <c r="C35" s="14" t="str">
        <f>(Fixtures!C35)</f>
        <v>2 v 3</v>
      </c>
      <c r="D35" s="14" t="str">
        <f t="shared" si="58"/>
        <v xml:space="preserve">2 </v>
      </c>
      <c r="E35" s="14" t="s">
        <v>33</v>
      </c>
      <c r="F35" s="14" t="str">
        <f t="shared" si="59"/>
        <v xml:space="preserve"> 3</v>
      </c>
      <c r="G35" s="14" t="str">
        <f>(Fixtures!D35)</f>
        <v>4 v 7</v>
      </c>
      <c r="H35" s="14" t="str">
        <f t="shared" si="60"/>
        <v xml:space="preserve">4 </v>
      </c>
      <c r="I35" s="14" t="s">
        <v>33</v>
      </c>
      <c r="J35" s="14" t="str">
        <f t="shared" si="61"/>
        <v xml:space="preserve"> 7</v>
      </c>
      <c r="K35" s="14" t="str">
        <f>(Fixtures!E35)</f>
        <v>63 v 72</v>
      </c>
      <c r="L35" s="14" t="str">
        <f t="shared" si="62"/>
        <v>63</v>
      </c>
      <c r="M35" s="14" t="s">
        <v>33</v>
      </c>
      <c r="N35" s="14" t="str">
        <f t="shared" si="63"/>
        <v>72</v>
      </c>
      <c r="O35" s="14" t="str">
        <f>(Fixtures!F35)</f>
        <v>32 v 33</v>
      </c>
      <c r="P35" s="14" t="str">
        <f t="shared" si="64"/>
        <v>32</v>
      </c>
      <c r="Q35" s="14" t="s">
        <v>33</v>
      </c>
      <c r="R35" s="14" t="str">
        <f t="shared" si="65"/>
        <v>33</v>
      </c>
      <c r="S35" s="14" t="str">
        <f>(Fixtures!G35)</f>
        <v>25 v 21</v>
      </c>
      <c r="T35" s="14" t="str">
        <f t="shared" si="66"/>
        <v>25</v>
      </c>
      <c r="U35" s="14" t="s">
        <v>33</v>
      </c>
      <c r="V35" s="14" t="str">
        <f t="shared" si="67"/>
        <v>21</v>
      </c>
      <c r="W35" s="14" t="str">
        <f>(Fixtures!H35)</f>
        <v>42 v 43</v>
      </c>
      <c r="X35" s="14" t="str">
        <f t="shared" si="68"/>
        <v>42</v>
      </c>
      <c r="Y35" s="14" t="s">
        <v>33</v>
      </c>
      <c r="Z35" s="14" t="str">
        <f t="shared" si="69"/>
        <v>43</v>
      </c>
      <c r="AA35" s="14" t="str">
        <f>(Fixtures!I35)</f>
        <v>46 v 48</v>
      </c>
      <c r="AB35" s="14" t="str">
        <f t="shared" si="70"/>
        <v>46</v>
      </c>
      <c r="AC35" s="14" t="s">
        <v>33</v>
      </c>
      <c r="AD35" s="14" t="str">
        <f t="shared" si="71"/>
        <v>48</v>
      </c>
      <c r="AE35" s="14" t="str">
        <f>(Fixtures!J35)</f>
        <v>52 v 53</v>
      </c>
      <c r="AF35" s="14" t="str">
        <f t="shared" si="72"/>
        <v>52</v>
      </c>
      <c r="AG35" s="14" t="s">
        <v>33</v>
      </c>
      <c r="AH35" s="14" t="str">
        <f t="shared" si="73"/>
        <v>53</v>
      </c>
      <c r="AI35" s="14" t="str">
        <f>(Fixtures!K35)</f>
        <v>14 v 17</v>
      </c>
      <c r="AJ35" s="14" t="str">
        <f t="shared" si="74"/>
        <v>14</v>
      </c>
      <c r="AK35" s="14" t="s">
        <v>33</v>
      </c>
      <c r="AL35" s="14" t="str">
        <f t="shared" si="75"/>
        <v>17</v>
      </c>
      <c r="AM35"/>
      <c r="AN35" s="18">
        <v>34</v>
      </c>
      <c r="AO35" s="11">
        <f t="shared" si="29"/>
        <v>1</v>
      </c>
      <c r="AP35" s="11">
        <f t="shared" si="30"/>
        <v>1</v>
      </c>
      <c r="AQ35" s="11">
        <f t="shared" si="31"/>
        <v>1</v>
      </c>
      <c r="AR35" s="11">
        <f t="shared" si="32"/>
        <v>1</v>
      </c>
      <c r="AS35" s="11">
        <f t="shared" si="33"/>
        <v>1</v>
      </c>
      <c r="AT35" s="11">
        <f t="shared" si="34"/>
        <v>0</v>
      </c>
      <c r="AU35" s="11">
        <f t="shared" si="35"/>
        <v>1</v>
      </c>
      <c r="AV35" s="11">
        <f t="shared" si="36"/>
        <v>0</v>
      </c>
      <c r="AW35" s="11">
        <f t="shared" si="37"/>
        <v>1</v>
      </c>
      <c r="AX35" s="11">
        <f t="shared" si="38"/>
        <v>1</v>
      </c>
      <c r="AY35" s="11">
        <f t="shared" si="39"/>
        <v>1</v>
      </c>
      <c r="AZ35" s="11">
        <f t="shared" si="40"/>
        <v>1</v>
      </c>
      <c r="BA35" s="11">
        <f t="shared" si="41"/>
        <v>1</v>
      </c>
      <c r="BB35" s="11">
        <f t="shared" si="42"/>
        <v>1</v>
      </c>
      <c r="BC35" s="11">
        <f t="shared" si="43"/>
        <v>0</v>
      </c>
      <c r="BD35" s="11">
        <f t="shared" si="44"/>
        <v>1</v>
      </c>
      <c r="BE35" s="11">
        <f t="shared" si="45"/>
        <v>1</v>
      </c>
      <c r="BF35" s="11">
        <f t="shared" si="46"/>
        <v>0</v>
      </c>
      <c r="BG35" s="11">
        <f t="shared" si="47"/>
        <v>0</v>
      </c>
      <c r="BH35" s="11">
        <f t="shared" si="48"/>
        <v>0</v>
      </c>
      <c r="BI35" s="11">
        <f t="shared" si="49"/>
        <v>1</v>
      </c>
      <c r="BJ35" s="11">
        <f t="shared" si="50"/>
        <v>1</v>
      </c>
      <c r="BK35" s="11">
        <f t="shared" si="51"/>
        <v>0</v>
      </c>
      <c r="BL35" s="11">
        <f t="shared" si="52"/>
        <v>1</v>
      </c>
      <c r="BM35" s="11">
        <f t="shared" si="53"/>
        <v>1</v>
      </c>
      <c r="BN35" s="11">
        <f t="shared" si="54"/>
        <v>0</v>
      </c>
      <c r="BO35" s="8">
        <f t="shared" si="56"/>
        <v>18</v>
      </c>
      <c r="BP35" t="str">
        <f t="shared" si="76"/>
        <v/>
      </c>
    </row>
    <row r="36" spans="1:68" s="19" customFormat="1" ht="15.75" x14ac:dyDescent="0.25">
      <c r="A36" s="7">
        <f t="shared" si="57"/>
        <v>45248</v>
      </c>
      <c r="B36" s="13">
        <f>Fixtures!B36</f>
        <v>0.47916666666666669</v>
      </c>
      <c r="C36" s="14" t="str">
        <f>(Fixtures!C36)</f>
        <v>10 v 9</v>
      </c>
      <c r="D36" s="14" t="str">
        <f t="shared" si="58"/>
        <v>10</v>
      </c>
      <c r="E36" s="14" t="s">
        <v>33</v>
      </c>
      <c r="F36" s="14" t="str">
        <f t="shared" si="59"/>
        <v xml:space="preserve"> 9</v>
      </c>
      <c r="G36" s="14" t="str">
        <f>(Fixtures!D36)</f>
        <v>64 v 71</v>
      </c>
      <c r="H36" s="14" t="str">
        <f t="shared" si="60"/>
        <v>64</v>
      </c>
      <c r="I36" s="14" t="s">
        <v>33</v>
      </c>
      <c r="J36" s="14" t="str">
        <f t="shared" si="61"/>
        <v>71</v>
      </c>
      <c r="K36" s="14" t="str">
        <f>(Fixtures!E36)</f>
        <v>65 v 70</v>
      </c>
      <c r="L36" s="14" t="str">
        <f t="shared" si="62"/>
        <v>65</v>
      </c>
      <c r="M36" s="14" t="s">
        <v>33</v>
      </c>
      <c r="N36" s="14" t="str">
        <f t="shared" si="63"/>
        <v>70</v>
      </c>
      <c r="O36" s="14" t="str">
        <f>(Fixtures!F36)</f>
        <v>34 v 37</v>
      </c>
      <c r="P36" s="14" t="str">
        <f t="shared" si="64"/>
        <v>34</v>
      </c>
      <c r="Q36" s="14" t="s">
        <v>33</v>
      </c>
      <c r="R36" s="14" t="str">
        <f t="shared" si="65"/>
        <v>37</v>
      </c>
      <c r="S36" s="14" t="str">
        <f>(Fixtures!G36)</f>
        <v>24 v 27</v>
      </c>
      <c r="T36" s="14" t="str">
        <f t="shared" si="66"/>
        <v>24</v>
      </c>
      <c r="U36" s="14" t="s">
        <v>33</v>
      </c>
      <c r="V36" s="14" t="str">
        <f t="shared" si="67"/>
        <v>27</v>
      </c>
      <c r="W36" s="14" t="str">
        <f>(Fixtures!H36)</f>
        <v>44 v 47</v>
      </c>
      <c r="X36" s="14" t="str">
        <f t="shared" si="68"/>
        <v>44</v>
      </c>
      <c r="Y36" s="14" t="s">
        <v>33</v>
      </c>
      <c r="Z36" s="14" t="str">
        <f t="shared" si="69"/>
        <v>47</v>
      </c>
      <c r="AA36" s="14" t="str">
        <f>(Fixtures!I36)</f>
        <v>55 v 51</v>
      </c>
      <c r="AB36" s="14" t="str">
        <f t="shared" si="70"/>
        <v>55</v>
      </c>
      <c r="AC36" s="14" t="s">
        <v>33</v>
      </c>
      <c r="AD36" s="14" t="str">
        <f t="shared" si="71"/>
        <v>51</v>
      </c>
      <c r="AE36" s="14" t="str">
        <f>(Fixtures!J36)</f>
        <v>54 v 57</v>
      </c>
      <c r="AF36" s="14" t="str">
        <f t="shared" si="72"/>
        <v>54</v>
      </c>
      <c r="AG36" s="14" t="s">
        <v>33</v>
      </c>
      <c r="AH36" s="14" t="str">
        <f t="shared" si="73"/>
        <v>57</v>
      </c>
      <c r="AI36" s="14" t="str">
        <f>(Fixtures!K36)</f>
        <v>20 v 19</v>
      </c>
      <c r="AJ36" s="14" t="str">
        <f t="shared" si="74"/>
        <v>20</v>
      </c>
      <c r="AK36" s="14" t="s">
        <v>33</v>
      </c>
      <c r="AL36" s="14" t="str">
        <f t="shared" si="75"/>
        <v>19</v>
      </c>
      <c r="AM36"/>
      <c r="AN36" s="18">
        <v>35</v>
      </c>
      <c r="AO36" s="11">
        <f t="shared" si="29"/>
        <v>1</v>
      </c>
      <c r="AP36" s="11">
        <f t="shared" si="30"/>
        <v>1</v>
      </c>
      <c r="AQ36" s="11">
        <f t="shared" si="31"/>
        <v>1</v>
      </c>
      <c r="AR36" s="11">
        <f t="shared" si="32"/>
        <v>1</v>
      </c>
      <c r="AS36" s="11">
        <f t="shared" si="33"/>
        <v>1</v>
      </c>
      <c r="AT36" s="11">
        <f t="shared" si="34"/>
        <v>0</v>
      </c>
      <c r="AU36" s="11">
        <f t="shared" si="35"/>
        <v>1</v>
      </c>
      <c r="AV36" s="11">
        <f t="shared" si="36"/>
        <v>0</v>
      </c>
      <c r="AW36" s="11">
        <f t="shared" si="37"/>
        <v>1</v>
      </c>
      <c r="AX36" s="11">
        <f t="shared" si="38"/>
        <v>1</v>
      </c>
      <c r="AY36" s="11">
        <f t="shared" si="39"/>
        <v>0</v>
      </c>
      <c r="AZ36" s="11">
        <f t="shared" si="40"/>
        <v>1</v>
      </c>
      <c r="BA36" s="11">
        <f t="shared" si="41"/>
        <v>1</v>
      </c>
      <c r="BB36" s="11">
        <f t="shared" si="42"/>
        <v>1</v>
      </c>
      <c r="BC36" s="11">
        <f t="shared" si="43"/>
        <v>0</v>
      </c>
      <c r="BD36" s="11">
        <f t="shared" si="44"/>
        <v>1</v>
      </c>
      <c r="BE36" s="11">
        <f t="shared" si="45"/>
        <v>1</v>
      </c>
      <c r="BF36" s="11">
        <f t="shared" si="46"/>
        <v>0</v>
      </c>
      <c r="BG36" s="11">
        <f t="shared" si="47"/>
        <v>1</v>
      </c>
      <c r="BH36" s="11">
        <f t="shared" si="48"/>
        <v>0</v>
      </c>
      <c r="BI36" s="11">
        <f t="shared" si="49"/>
        <v>1</v>
      </c>
      <c r="BJ36" s="11">
        <f t="shared" si="50"/>
        <v>1</v>
      </c>
      <c r="BK36" s="11">
        <f t="shared" si="51"/>
        <v>0</v>
      </c>
      <c r="BL36" s="11">
        <f t="shared" si="52"/>
        <v>1</v>
      </c>
      <c r="BM36" s="11">
        <f t="shared" si="53"/>
        <v>1</v>
      </c>
      <c r="BN36" s="11">
        <f t="shared" si="54"/>
        <v>0</v>
      </c>
      <c r="BO36" s="8">
        <f t="shared" si="56"/>
        <v>18</v>
      </c>
      <c r="BP36" t="str">
        <f t="shared" si="76"/>
        <v/>
      </c>
    </row>
    <row r="37" spans="1:68" s="19" customFormat="1" ht="15.75" x14ac:dyDescent="0.25">
      <c r="A37" s="7">
        <f t="shared" si="57"/>
        <v>45248</v>
      </c>
      <c r="B37" s="13">
        <f>Fixtures!B37</f>
        <v>0.53125</v>
      </c>
      <c r="C37" s="14" t="str">
        <f>(Fixtures!C37)</f>
        <v>22 v 23</v>
      </c>
      <c r="D37" s="14" t="str">
        <f t="shared" si="58"/>
        <v>22</v>
      </c>
      <c r="E37" s="14" t="s">
        <v>33</v>
      </c>
      <c r="F37" s="14" t="str">
        <f t="shared" si="59"/>
        <v>23</v>
      </c>
      <c r="G37" s="14" t="str">
        <f>(Fixtures!D37)</f>
        <v>67 v 69</v>
      </c>
      <c r="H37" s="14" t="str">
        <f t="shared" si="60"/>
        <v>67</v>
      </c>
      <c r="I37" s="14" t="s">
        <v>33</v>
      </c>
      <c r="J37" s="14" t="str">
        <f t="shared" si="61"/>
        <v>69</v>
      </c>
      <c r="K37" s="14" t="str">
        <f>(Fixtures!E37)</f>
        <v>66 v 62</v>
      </c>
      <c r="L37" s="14" t="str">
        <f t="shared" si="62"/>
        <v>66</v>
      </c>
      <c r="M37" s="14" t="s">
        <v>33</v>
      </c>
      <c r="N37" s="14" t="str">
        <f t="shared" si="63"/>
        <v>62</v>
      </c>
      <c r="O37" s="14" t="str">
        <f>(Fixtures!F37)</f>
        <v>40 v 39</v>
      </c>
      <c r="P37" s="14" t="str">
        <f t="shared" si="64"/>
        <v>40</v>
      </c>
      <c r="Q37" s="14" t="s">
        <v>33</v>
      </c>
      <c r="R37" s="14" t="str">
        <f t="shared" si="65"/>
        <v>39</v>
      </c>
      <c r="S37" s="14" t="str">
        <f>(Fixtures!G37)</f>
        <v>30 v 29</v>
      </c>
      <c r="T37" s="14" t="str">
        <f t="shared" si="66"/>
        <v>30</v>
      </c>
      <c r="U37" s="14" t="s">
        <v>33</v>
      </c>
      <c r="V37" s="14" t="str">
        <f t="shared" si="67"/>
        <v>29</v>
      </c>
      <c r="W37" s="14" t="str">
        <f>(Fixtures!H37)</f>
        <v>35 v 31</v>
      </c>
      <c r="X37" s="14" t="str">
        <f t="shared" si="68"/>
        <v>35</v>
      </c>
      <c r="Y37" s="14" t="s">
        <v>33</v>
      </c>
      <c r="Z37" s="14" t="str">
        <f t="shared" si="69"/>
        <v>31</v>
      </c>
      <c r="AA37" s="14">
        <f>(Fixtures!I37)</f>
        <v>0</v>
      </c>
      <c r="AB37" s="14" t="str">
        <f t="shared" si="70"/>
        <v>0</v>
      </c>
      <c r="AC37" s="14" t="s">
        <v>33</v>
      </c>
      <c r="AD37" s="14" t="str">
        <f t="shared" si="71"/>
        <v>0</v>
      </c>
      <c r="AE37" s="14" t="str">
        <f>(Fixtures!J37)</f>
        <v>60 v 59</v>
      </c>
      <c r="AF37" s="14" t="str">
        <f t="shared" si="72"/>
        <v>60</v>
      </c>
      <c r="AG37" s="14" t="s">
        <v>33</v>
      </c>
      <c r="AH37" s="14" t="str">
        <f t="shared" si="73"/>
        <v>59</v>
      </c>
      <c r="AI37" s="14" t="str">
        <f>(Fixtures!K37)</f>
        <v>15 v 11</v>
      </c>
      <c r="AJ37" s="14" t="str">
        <f t="shared" si="74"/>
        <v>15</v>
      </c>
      <c r="AK37" s="14" t="s">
        <v>33</v>
      </c>
      <c r="AL37" s="14" t="str">
        <f t="shared" si="75"/>
        <v>11</v>
      </c>
      <c r="AM37"/>
      <c r="AN37" s="18">
        <v>36</v>
      </c>
      <c r="AO37" s="11">
        <f t="shared" si="29"/>
        <v>0</v>
      </c>
      <c r="AP37" s="11">
        <f t="shared" si="30"/>
        <v>1</v>
      </c>
      <c r="AQ37" s="11">
        <f t="shared" si="31"/>
        <v>1</v>
      </c>
      <c r="AR37" s="11">
        <f t="shared" si="32"/>
        <v>1</v>
      </c>
      <c r="AS37" s="11">
        <f t="shared" si="33"/>
        <v>1</v>
      </c>
      <c r="AT37" s="11">
        <f t="shared" si="34"/>
        <v>0</v>
      </c>
      <c r="AU37" s="11">
        <f t="shared" si="35"/>
        <v>1</v>
      </c>
      <c r="AV37" s="11">
        <f t="shared" si="36"/>
        <v>0</v>
      </c>
      <c r="AW37" s="11">
        <f t="shared" si="37"/>
        <v>1</v>
      </c>
      <c r="AX37" s="11">
        <f t="shared" si="38"/>
        <v>1</v>
      </c>
      <c r="AY37" s="11">
        <f t="shared" si="39"/>
        <v>1</v>
      </c>
      <c r="AZ37" s="11">
        <f t="shared" si="40"/>
        <v>1</v>
      </c>
      <c r="BA37" s="11">
        <f t="shared" si="41"/>
        <v>1</v>
      </c>
      <c r="BB37" s="11">
        <f t="shared" si="42"/>
        <v>1</v>
      </c>
      <c r="BC37" s="11">
        <f t="shared" si="43"/>
        <v>1</v>
      </c>
      <c r="BD37" s="11">
        <f t="shared" si="44"/>
        <v>0</v>
      </c>
      <c r="BE37" s="11">
        <f t="shared" si="45"/>
        <v>1</v>
      </c>
      <c r="BF37" s="11">
        <f t="shared" si="46"/>
        <v>0</v>
      </c>
      <c r="BG37" s="11">
        <f t="shared" si="47"/>
        <v>1</v>
      </c>
      <c r="BH37" s="11">
        <f t="shared" si="48"/>
        <v>0</v>
      </c>
      <c r="BI37" s="11">
        <f t="shared" si="49"/>
        <v>0</v>
      </c>
      <c r="BJ37" s="11">
        <f t="shared" si="50"/>
        <v>1</v>
      </c>
      <c r="BK37" s="11">
        <f t="shared" si="51"/>
        <v>1</v>
      </c>
      <c r="BL37" s="11">
        <f t="shared" si="52"/>
        <v>1</v>
      </c>
      <c r="BM37" s="11">
        <f t="shared" si="53"/>
        <v>1</v>
      </c>
      <c r="BN37" s="11">
        <f t="shared" si="54"/>
        <v>0</v>
      </c>
      <c r="BO37" s="8">
        <f t="shared" si="56"/>
        <v>18</v>
      </c>
      <c r="BP37" t="str">
        <f t="shared" si="76"/>
        <v/>
      </c>
    </row>
    <row r="38" spans="1:68" s="21" customFormat="1" ht="15.75" x14ac:dyDescent="0.25">
      <c r="A38" s="6">
        <f t="shared" si="57"/>
        <v>45255</v>
      </c>
      <c r="B38" s="20">
        <f>Fixtures!B38</f>
        <v>0.375</v>
      </c>
      <c r="C38" s="14" t="str">
        <f>(Fixtures!C38)</f>
        <v>6 v 2</v>
      </c>
      <c r="D38" s="14" t="str">
        <f t="shared" si="58"/>
        <v xml:space="preserve">6 </v>
      </c>
      <c r="E38" s="14" t="s">
        <v>33</v>
      </c>
      <c r="F38" s="14" t="str">
        <f t="shared" si="59"/>
        <v xml:space="preserve"> 2</v>
      </c>
      <c r="G38" s="14" t="str">
        <f>(Fixtures!D38)</f>
        <v>18 v 11</v>
      </c>
      <c r="H38" s="14" t="str">
        <f t="shared" si="60"/>
        <v>18</v>
      </c>
      <c r="I38" s="14" t="s">
        <v>33</v>
      </c>
      <c r="J38" s="14" t="str">
        <f t="shared" si="61"/>
        <v>11</v>
      </c>
      <c r="K38" s="14" t="str">
        <f>(Fixtures!E38)</f>
        <v>9 v 5</v>
      </c>
      <c r="L38" s="14" t="str">
        <f t="shared" si="62"/>
        <v xml:space="preserve">9 </v>
      </c>
      <c r="M38" s="14" t="s">
        <v>33</v>
      </c>
      <c r="N38" s="14" t="str">
        <f t="shared" si="63"/>
        <v xml:space="preserve"> 5</v>
      </c>
      <c r="O38" s="14" t="str">
        <f>(Fixtures!F38)</f>
        <v>58 v 51</v>
      </c>
      <c r="P38" s="14" t="str">
        <f t="shared" si="64"/>
        <v>58</v>
      </c>
      <c r="Q38" s="14" t="s">
        <v>33</v>
      </c>
      <c r="R38" s="14" t="str">
        <f t="shared" si="65"/>
        <v>51</v>
      </c>
      <c r="S38" s="14" t="str">
        <f>(Fixtures!G38)</f>
        <v>49 v 45</v>
      </c>
      <c r="T38" s="14" t="str">
        <f t="shared" si="66"/>
        <v>49</v>
      </c>
      <c r="U38" s="14" t="s">
        <v>33</v>
      </c>
      <c r="V38" s="14" t="str">
        <f t="shared" si="67"/>
        <v>45</v>
      </c>
      <c r="W38" s="14" t="str">
        <f>(Fixtures!H38)</f>
        <v>47 v 50</v>
      </c>
      <c r="X38" s="14" t="str">
        <f t="shared" si="68"/>
        <v>47</v>
      </c>
      <c r="Y38" s="14" t="s">
        <v>33</v>
      </c>
      <c r="Z38" s="14" t="str">
        <f t="shared" si="69"/>
        <v>50</v>
      </c>
      <c r="AA38" s="14" t="str">
        <f>(Fixtures!I38)</f>
        <v>38 v 31</v>
      </c>
      <c r="AB38" s="14" t="str">
        <f t="shared" si="70"/>
        <v>38</v>
      </c>
      <c r="AC38" s="14" t="s">
        <v>33</v>
      </c>
      <c r="AD38" s="14" t="str">
        <f t="shared" si="71"/>
        <v>31</v>
      </c>
      <c r="AE38" s="14" t="str">
        <f>(Fixtures!J38)</f>
        <v>61 v 63</v>
      </c>
      <c r="AF38" s="14" t="str">
        <f t="shared" si="72"/>
        <v>61</v>
      </c>
      <c r="AG38" s="14" t="s">
        <v>33</v>
      </c>
      <c r="AH38" s="14" t="str">
        <f t="shared" si="73"/>
        <v>63</v>
      </c>
      <c r="AI38" s="14" t="str">
        <f>(Fixtures!K38)</f>
        <v>28 v 21</v>
      </c>
      <c r="AJ38" s="14" t="str">
        <f t="shared" si="74"/>
        <v>28</v>
      </c>
      <c r="AK38" s="14" t="s">
        <v>33</v>
      </c>
      <c r="AL38" s="14" t="str">
        <f t="shared" si="75"/>
        <v>21</v>
      </c>
      <c r="AM38"/>
      <c r="AN38" s="18">
        <v>37</v>
      </c>
      <c r="AO38" s="11">
        <f t="shared" si="29"/>
        <v>0</v>
      </c>
      <c r="AP38" s="11">
        <f t="shared" si="30"/>
        <v>1</v>
      </c>
      <c r="AQ38" s="11">
        <f t="shared" si="31"/>
        <v>1</v>
      </c>
      <c r="AR38" s="11">
        <f t="shared" si="32"/>
        <v>1</v>
      </c>
      <c r="AS38" s="11">
        <f t="shared" si="33"/>
        <v>1</v>
      </c>
      <c r="AT38" s="11">
        <f t="shared" si="34"/>
        <v>0</v>
      </c>
      <c r="AU38" s="11">
        <f t="shared" si="35"/>
        <v>1</v>
      </c>
      <c r="AV38" s="11">
        <f t="shared" si="36"/>
        <v>0</v>
      </c>
      <c r="AW38" s="11">
        <f t="shared" si="37"/>
        <v>1</v>
      </c>
      <c r="AX38" s="11">
        <f t="shared" si="38"/>
        <v>1</v>
      </c>
      <c r="AY38" s="11">
        <f t="shared" si="39"/>
        <v>0</v>
      </c>
      <c r="AZ38" s="11">
        <f t="shared" si="40"/>
        <v>1</v>
      </c>
      <c r="BA38" s="11">
        <f t="shared" si="41"/>
        <v>1</v>
      </c>
      <c r="BB38" s="11">
        <f t="shared" si="42"/>
        <v>1</v>
      </c>
      <c r="BC38" s="11">
        <f t="shared" si="43"/>
        <v>1</v>
      </c>
      <c r="BD38" s="11">
        <f t="shared" si="44"/>
        <v>1</v>
      </c>
      <c r="BE38" s="11">
        <f t="shared" si="45"/>
        <v>1</v>
      </c>
      <c r="BF38" s="11">
        <f t="shared" si="46"/>
        <v>0</v>
      </c>
      <c r="BG38" s="11">
        <f t="shared" si="47"/>
        <v>1</v>
      </c>
      <c r="BH38" s="11">
        <f t="shared" si="48"/>
        <v>0</v>
      </c>
      <c r="BI38" s="11">
        <f t="shared" si="49"/>
        <v>1</v>
      </c>
      <c r="BJ38" s="11">
        <f t="shared" si="50"/>
        <v>1</v>
      </c>
      <c r="BK38" s="11">
        <f t="shared" si="51"/>
        <v>0</v>
      </c>
      <c r="BL38" s="11">
        <f t="shared" si="52"/>
        <v>1</v>
      </c>
      <c r="BM38" s="11">
        <f t="shared" si="53"/>
        <v>1</v>
      </c>
      <c r="BN38" s="11">
        <f t="shared" si="54"/>
        <v>0</v>
      </c>
      <c r="BO38" s="8">
        <f t="shared" si="56"/>
        <v>18</v>
      </c>
      <c r="BP38" t="str">
        <f t="shared" si="76"/>
        <v/>
      </c>
    </row>
    <row r="39" spans="1:68" s="21" customFormat="1" ht="15.75" x14ac:dyDescent="0.25">
      <c r="A39" s="6">
        <f t="shared" si="57"/>
        <v>45255</v>
      </c>
      <c r="B39" s="20">
        <f>Fixtures!B39</f>
        <v>0.42708333333333331</v>
      </c>
      <c r="C39" s="14" t="str">
        <f>(Fixtures!C39)</f>
        <v>16 v 12</v>
      </c>
      <c r="D39" s="14" t="str">
        <f t="shared" si="58"/>
        <v>16</v>
      </c>
      <c r="E39" s="14" t="s">
        <v>33</v>
      </c>
      <c r="F39" s="14" t="str">
        <f t="shared" si="59"/>
        <v>12</v>
      </c>
      <c r="G39" s="14" t="str">
        <f>(Fixtures!D39)</f>
        <v>19 v 15</v>
      </c>
      <c r="H39" s="14" t="str">
        <f t="shared" si="60"/>
        <v>19</v>
      </c>
      <c r="I39" s="14" t="s">
        <v>33</v>
      </c>
      <c r="J39" s="14" t="str">
        <f t="shared" si="61"/>
        <v>15</v>
      </c>
      <c r="K39" s="14" t="str">
        <f>(Fixtures!E39)</f>
        <v>7 v 10</v>
      </c>
      <c r="L39" s="14" t="str">
        <f t="shared" si="62"/>
        <v xml:space="preserve">7 </v>
      </c>
      <c r="M39" s="14" t="s">
        <v>33</v>
      </c>
      <c r="N39" s="14" t="str">
        <f t="shared" si="63"/>
        <v>10</v>
      </c>
      <c r="O39" s="14" t="str">
        <f>(Fixtures!F39)</f>
        <v>59 v 55</v>
      </c>
      <c r="P39" s="14" t="str">
        <f t="shared" si="64"/>
        <v>59</v>
      </c>
      <c r="Q39" s="14" t="s">
        <v>33</v>
      </c>
      <c r="R39" s="14" t="str">
        <f t="shared" si="65"/>
        <v>55</v>
      </c>
      <c r="S39" s="14" t="str">
        <f>(Fixtures!G39)</f>
        <v>27 v 30</v>
      </c>
      <c r="T39" s="14" t="str">
        <f t="shared" si="66"/>
        <v>27</v>
      </c>
      <c r="U39" s="14" t="s">
        <v>33</v>
      </c>
      <c r="V39" s="14" t="str">
        <f t="shared" si="67"/>
        <v>30</v>
      </c>
      <c r="W39" s="14" t="str">
        <f>(Fixtures!H39)</f>
        <v>43 v 44</v>
      </c>
      <c r="X39" s="14" t="str">
        <f t="shared" si="68"/>
        <v>43</v>
      </c>
      <c r="Y39" s="14" t="s">
        <v>33</v>
      </c>
      <c r="Z39" s="14" t="str">
        <f t="shared" si="69"/>
        <v>44</v>
      </c>
      <c r="AA39" s="14" t="str">
        <f>(Fixtures!I39)</f>
        <v>39 v 35</v>
      </c>
      <c r="AB39" s="14" t="str">
        <f t="shared" si="70"/>
        <v>39</v>
      </c>
      <c r="AC39" s="14" t="s">
        <v>33</v>
      </c>
      <c r="AD39" s="14" t="str">
        <f t="shared" si="71"/>
        <v>35</v>
      </c>
      <c r="AE39" s="14" t="str">
        <f>(Fixtures!J39)</f>
        <v>68 v 65</v>
      </c>
      <c r="AF39" s="14" t="str">
        <f t="shared" si="72"/>
        <v>68</v>
      </c>
      <c r="AG39" s="14" t="s">
        <v>33</v>
      </c>
      <c r="AH39" s="14" t="str">
        <f t="shared" si="73"/>
        <v>65</v>
      </c>
      <c r="AI39" s="14" t="str">
        <f>(Fixtures!K39)</f>
        <v>29 v 25</v>
      </c>
      <c r="AJ39" s="14" t="str">
        <f t="shared" si="74"/>
        <v>29</v>
      </c>
      <c r="AK39" s="14" t="s">
        <v>33</v>
      </c>
      <c r="AL39" s="14" t="str">
        <f t="shared" si="75"/>
        <v>25</v>
      </c>
      <c r="AM39"/>
      <c r="AN39" s="18">
        <v>38</v>
      </c>
      <c r="AO39" s="11">
        <f t="shared" si="29"/>
        <v>0</v>
      </c>
      <c r="AP39" s="11">
        <f t="shared" si="30"/>
        <v>1</v>
      </c>
      <c r="AQ39" s="11">
        <f t="shared" si="31"/>
        <v>1</v>
      </c>
      <c r="AR39" s="11">
        <f t="shared" si="32"/>
        <v>1</v>
      </c>
      <c r="AS39" s="11">
        <f t="shared" si="33"/>
        <v>1</v>
      </c>
      <c r="AT39" s="11">
        <f t="shared" si="34"/>
        <v>0</v>
      </c>
      <c r="AU39" s="11">
        <f t="shared" si="35"/>
        <v>1</v>
      </c>
      <c r="AV39" s="11">
        <f t="shared" si="36"/>
        <v>0</v>
      </c>
      <c r="AW39" s="11">
        <f t="shared" si="37"/>
        <v>1</v>
      </c>
      <c r="AX39" s="11">
        <f t="shared" si="38"/>
        <v>1</v>
      </c>
      <c r="AY39" s="11">
        <f t="shared" si="39"/>
        <v>1</v>
      </c>
      <c r="AZ39" s="11">
        <f t="shared" si="40"/>
        <v>1</v>
      </c>
      <c r="BA39" s="11">
        <f t="shared" si="41"/>
        <v>0</v>
      </c>
      <c r="BB39" s="11">
        <f t="shared" si="42"/>
        <v>1</v>
      </c>
      <c r="BC39" s="11">
        <f t="shared" si="43"/>
        <v>1</v>
      </c>
      <c r="BD39" s="11">
        <f t="shared" si="44"/>
        <v>1</v>
      </c>
      <c r="BE39" s="11">
        <f t="shared" si="45"/>
        <v>1</v>
      </c>
      <c r="BF39" s="11">
        <f t="shared" si="46"/>
        <v>0</v>
      </c>
      <c r="BG39" s="11">
        <f t="shared" si="47"/>
        <v>0</v>
      </c>
      <c r="BH39" s="11">
        <f t="shared" si="48"/>
        <v>0</v>
      </c>
      <c r="BI39" s="11">
        <f t="shared" si="49"/>
        <v>1</v>
      </c>
      <c r="BJ39" s="11">
        <f t="shared" si="50"/>
        <v>1</v>
      </c>
      <c r="BK39" s="11">
        <f t="shared" si="51"/>
        <v>0</v>
      </c>
      <c r="BL39" s="11">
        <f t="shared" si="52"/>
        <v>1</v>
      </c>
      <c r="BM39" s="11">
        <f t="shared" si="53"/>
        <v>1</v>
      </c>
      <c r="BN39" s="11">
        <f t="shared" si="54"/>
        <v>1</v>
      </c>
      <c r="BO39" s="8">
        <f t="shared" si="56"/>
        <v>18</v>
      </c>
      <c r="BP39" t="str">
        <f t="shared" si="76"/>
        <v/>
      </c>
    </row>
    <row r="40" spans="1:68" s="21" customFormat="1" ht="15.75" x14ac:dyDescent="0.25">
      <c r="A40" s="6">
        <f t="shared" si="57"/>
        <v>45255</v>
      </c>
      <c r="B40" s="20">
        <f>Fixtures!B40</f>
        <v>0.47916666666666669</v>
      </c>
      <c r="C40" s="14" t="str">
        <f>(Fixtures!C40)</f>
        <v>62 v 67</v>
      </c>
      <c r="D40" s="14" t="str">
        <f t="shared" si="58"/>
        <v>62</v>
      </c>
      <c r="E40" s="14" t="s">
        <v>33</v>
      </c>
      <c r="F40" s="14" t="str">
        <f t="shared" si="59"/>
        <v>67</v>
      </c>
      <c r="G40" s="14" t="str">
        <f>(Fixtures!D40)</f>
        <v>17 v 20</v>
      </c>
      <c r="H40" s="14" t="str">
        <f t="shared" si="60"/>
        <v>17</v>
      </c>
      <c r="I40" s="14" t="s">
        <v>33</v>
      </c>
      <c r="J40" s="14" t="str">
        <f t="shared" si="61"/>
        <v>20</v>
      </c>
      <c r="K40" s="14" t="str">
        <f>(Fixtures!E40)</f>
        <v>3 v 4</v>
      </c>
      <c r="L40" s="14" t="str">
        <f t="shared" si="62"/>
        <v xml:space="preserve">3 </v>
      </c>
      <c r="M40" s="14" t="s">
        <v>33</v>
      </c>
      <c r="N40" s="14" t="str">
        <f t="shared" si="63"/>
        <v xml:space="preserve"> 4</v>
      </c>
      <c r="O40" s="14" t="str">
        <f>(Fixtures!F40)</f>
        <v>57 v 60</v>
      </c>
      <c r="P40" s="14" t="str">
        <f t="shared" si="64"/>
        <v>57</v>
      </c>
      <c r="Q40" s="14" t="s">
        <v>33</v>
      </c>
      <c r="R40" s="14" t="str">
        <f t="shared" si="65"/>
        <v>60</v>
      </c>
      <c r="S40" s="14" t="str">
        <f>(Fixtures!G40)</f>
        <v>36 v 32</v>
      </c>
      <c r="T40" s="14" t="str">
        <f t="shared" si="66"/>
        <v>36</v>
      </c>
      <c r="U40" s="14" t="s">
        <v>33</v>
      </c>
      <c r="V40" s="14" t="str">
        <f t="shared" si="67"/>
        <v>32</v>
      </c>
      <c r="W40" s="14" t="str">
        <f>(Fixtures!H40)</f>
        <v>48 v 41</v>
      </c>
      <c r="X40" s="14" t="str">
        <f t="shared" si="68"/>
        <v>48</v>
      </c>
      <c r="Y40" s="14" t="s">
        <v>33</v>
      </c>
      <c r="Z40" s="14" t="str">
        <f t="shared" si="69"/>
        <v>41</v>
      </c>
      <c r="AA40" s="14" t="str">
        <f>(Fixtures!I40)</f>
        <v>37 v 40</v>
      </c>
      <c r="AB40" s="14" t="str">
        <f t="shared" si="70"/>
        <v>37</v>
      </c>
      <c r="AC40" s="14" t="s">
        <v>33</v>
      </c>
      <c r="AD40" s="14" t="str">
        <f t="shared" si="71"/>
        <v>40</v>
      </c>
      <c r="AE40" s="14" t="str">
        <f>(Fixtures!J40)</f>
        <v>72 v 66</v>
      </c>
      <c r="AF40" s="14" t="str">
        <f t="shared" si="72"/>
        <v>72</v>
      </c>
      <c r="AG40" s="14" t="s">
        <v>33</v>
      </c>
      <c r="AH40" s="14" t="str">
        <f t="shared" si="73"/>
        <v>66</v>
      </c>
      <c r="AI40" s="14" t="str">
        <f>(Fixtures!K40)</f>
        <v>26 v 22</v>
      </c>
      <c r="AJ40" s="14" t="str">
        <f t="shared" si="74"/>
        <v>26</v>
      </c>
      <c r="AK40" s="14" t="s">
        <v>33</v>
      </c>
      <c r="AL40" s="14" t="str">
        <f t="shared" si="75"/>
        <v>22</v>
      </c>
      <c r="AM40"/>
      <c r="AN40" s="18">
        <v>39</v>
      </c>
      <c r="AO40" s="11">
        <f t="shared" si="29"/>
        <v>0</v>
      </c>
      <c r="AP40" s="11">
        <f t="shared" si="30"/>
        <v>1</v>
      </c>
      <c r="AQ40" s="11">
        <f t="shared" si="31"/>
        <v>1</v>
      </c>
      <c r="AR40" s="11">
        <f t="shared" si="32"/>
        <v>1</v>
      </c>
      <c r="AS40" s="11">
        <f t="shared" si="33"/>
        <v>1</v>
      </c>
      <c r="AT40" s="11">
        <f t="shared" si="34"/>
        <v>0</v>
      </c>
      <c r="AU40" s="11">
        <f t="shared" si="35"/>
        <v>1</v>
      </c>
      <c r="AV40" s="11">
        <f t="shared" si="36"/>
        <v>0</v>
      </c>
      <c r="AW40" s="11">
        <f t="shared" si="37"/>
        <v>1</v>
      </c>
      <c r="AX40" s="11">
        <f t="shared" si="38"/>
        <v>1</v>
      </c>
      <c r="AY40" s="11">
        <f t="shared" si="39"/>
        <v>0</v>
      </c>
      <c r="AZ40" s="11">
        <f t="shared" si="40"/>
        <v>1</v>
      </c>
      <c r="BA40" s="11">
        <f t="shared" si="41"/>
        <v>1</v>
      </c>
      <c r="BB40" s="11">
        <f t="shared" si="42"/>
        <v>1</v>
      </c>
      <c r="BC40" s="11">
        <f t="shared" si="43"/>
        <v>1</v>
      </c>
      <c r="BD40" s="11">
        <f t="shared" si="44"/>
        <v>1</v>
      </c>
      <c r="BE40" s="11">
        <f t="shared" si="45"/>
        <v>1</v>
      </c>
      <c r="BF40" s="11">
        <f t="shared" si="46"/>
        <v>0</v>
      </c>
      <c r="BG40" s="11">
        <f t="shared" si="47"/>
        <v>1</v>
      </c>
      <c r="BH40" s="11">
        <f t="shared" si="48"/>
        <v>0</v>
      </c>
      <c r="BI40" s="11">
        <f t="shared" si="49"/>
        <v>1</v>
      </c>
      <c r="BJ40" s="11">
        <f t="shared" si="50"/>
        <v>1</v>
      </c>
      <c r="BK40" s="11">
        <f t="shared" si="51"/>
        <v>0</v>
      </c>
      <c r="BL40" s="11">
        <f t="shared" si="52"/>
        <v>1</v>
      </c>
      <c r="BM40" s="11">
        <f t="shared" si="53"/>
        <v>1</v>
      </c>
      <c r="BN40" s="11">
        <f t="shared" si="54"/>
        <v>0</v>
      </c>
      <c r="BO40" s="8">
        <f t="shared" si="56"/>
        <v>18</v>
      </c>
      <c r="BP40" t="str">
        <f t="shared" si="76"/>
        <v/>
      </c>
    </row>
    <row r="41" spans="1:68" s="21" customFormat="1" ht="15.75" x14ac:dyDescent="0.25">
      <c r="A41" s="6">
        <f t="shared" si="57"/>
        <v>45255</v>
      </c>
      <c r="B41" s="20">
        <f>Fixtures!B41</f>
        <v>0.53125</v>
      </c>
      <c r="C41" s="14" t="str">
        <f>(Fixtures!C41)</f>
        <v>71 v 69</v>
      </c>
      <c r="D41" s="14" t="str">
        <f t="shared" si="58"/>
        <v>71</v>
      </c>
      <c r="E41" s="14" t="s">
        <v>33</v>
      </c>
      <c r="F41" s="14" t="str">
        <f t="shared" si="59"/>
        <v>69</v>
      </c>
      <c r="G41" s="14" t="str">
        <f>(Fixtures!D41)</f>
        <v>13 v 14</v>
      </c>
      <c r="H41" s="14" t="str">
        <f t="shared" si="60"/>
        <v>13</v>
      </c>
      <c r="I41" s="14" t="s">
        <v>33</v>
      </c>
      <c r="J41" s="14" t="str">
        <f t="shared" si="61"/>
        <v>14</v>
      </c>
      <c r="K41" s="14" t="str">
        <f>(Fixtures!E41)</f>
        <v>8 v 1</v>
      </c>
      <c r="L41" s="14" t="str">
        <f t="shared" si="62"/>
        <v xml:space="preserve">8 </v>
      </c>
      <c r="M41" s="14" t="s">
        <v>33</v>
      </c>
      <c r="N41" s="14" t="str">
        <f t="shared" si="63"/>
        <v xml:space="preserve"> 1</v>
      </c>
      <c r="O41" s="14" t="str">
        <f>(Fixtures!F41)</f>
        <v>53 v 54</v>
      </c>
      <c r="P41" s="14" t="str">
        <f t="shared" si="64"/>
        <v>53</v>
      </c>
      <c r="Q41" s="14" t="s">
        <v>33</v>
      </c>
      <c r="R41" s="14" t="str">
        <f t="shared" si="65"/>
        <v>54</v>
      </c>
      <c r="S41" s="14" t="str">
        <f>(Fixtures!G41)</f>
        <v>56 v 52</v>
      </c>
      <c r="T41" s="14" t="str">
        <f t="shared" si="66"/>
        <v>56</v>
      </c>
      <c r="U41" s="14" t="s">
        <v>33</v>
      </c>
      <c r="V41" s="14" t="str">
        <f t="shared" si="67"/>
        <v>52</v>
      </c>
      <c r="W41" s="14" t="str">
        <f>(Fixtures!H41)</f>
        <v>46 v 42</v>
      </c>
      <c r="X41" s="14" t="str">
        <f t="shared" si="68"/>
        <v>46</v>
      </c>
      <c r="Y41" s="14" t="s">
        <v>33</v>
      </c>
      <c r="Z41" s="14" t="str">
        <f t="shared" si="69"/>
        <v>42</v>
      </c>
      <c r="AA41" s="14" t="str">
        <f>(Fixtures!I41)</f>
        <v>33 v 34</v>
      </c>
      <c r="AB41" s="14" t="str">
        <f t="shared" si="70"/>
        <v>33</v>
      </c>
      <c r="AC41" s="14" t="s">
        <v>33</v>
      </c>
      <c r="AD41" s="14" t="str">
        <f t="shared" si="71"/>
        <v>34</v>
      </c>
      <c r="AE41" s="14" t="str">
        <f>(Fixtures!J41)</f>
        <v>70 v 64</v>
      </c>
      <c r="AF41" s="14" t="str">
        <f t="shared" si="72"/>
        <v>70</v>
      </c>
      <c r="AG41" s="14" t="s">
        <v>33</v>
      </c>
      <c r="AH41" s="14" t="str">
        <f t="shared" si="73"/>
        <v>64</v>
      </c>
      <c r="AI41" s="14" t="str">
        <f>(Fixtures!K41)</f>
        <v>23 v 24</v>
      </c>
      <c r="AJ41" s="14" t="str">
        <f t="shared" si="74"/>
        <v>23</v>
      </c>
      <c r="AK41" s="14" t="s">
        <v>33</v>
      </c>
      <c r="AL41" s="14" t="str">
        <f t="shared" si="75"/>
        <v>24</v>
      </c>
      <c r="AM41"/>
      <c r="AN41" s="18">
        <v>40</v>
      </c>
      <c r="AO41" s="11">
        <f t="shared" si="29"/>
        <v>0</v>
      </c>
      <c r="AP41" s="11">
        <f t="shared" si="30"/>
        <v>1</v>
      </c>
      <c r="AQ41" s="11">
        <f t="shared" si="31"/>
        <v>1</v>
      </c>
      <c r="AR41" s="11">
        <f t="shared" si="32"/>
        <v>1</v>
      </c>
      <c r="AS41" s="11">
        <f t="shared" si="33"/>
        <v>1</v>
      </c>
      <c r="AT41" s="11">
        <f t="shared" si="34"/>
        <v>0</v>
      </c>
      <c r="AU41" s="11">
        <f t="shared" si="35"/>
        <v>1</v>
      </c>
      <c r="AV41" s="11">
        <f t="shared" si="36"/>
        <v>0</v>
      </c>
      <c r="AW41" s="11">
        <f t="shared" si="37"/>
        <v>1</v>
      </c>
      <c r="AX41" s="11">
        <f t="shared" si="38"/>
        <v>1</v>
      </c>
      <c r="AY41" s="11">
        <f t="shared" si="39"/>
        <v>1</v>
      </c>
      <c r="AZ41" s="11">
        <f t="shared" si="40"/>
        <v>1</v>
      </c>
      <c r="BA41" s="11">
        <f t="shared" si="41"/>
        <v>1</v>
      </c>
      <c r="BB41" s="11">
        <f t="shared" si="42"/>
        <v>1</v>
      </c>
      <c r="BC41" s="11">
        <f t="shared" si="43"/>
        <v>0</v>
      </c>
      <c r="BD41" s="11">
        <f t="shared" si="44"/>
        <v>1</v>
      </c>
      <c r="BE41" s="11">
        <f t="shared" si="45"/>
        <v>1</v>
      </c>
      <c r="BF41" s="11">
        <f t="shared" si="46"/>
        <v>0</v>
      </c>
      <c r="BG41" s="11">
        <f t="shared" si="47"/>
        <v>1</v>
      </c>
      <c r="BH41" s="11">
        <f t="shared" si="48"/>
        <v>0</v>
      </c>
      <c r="BI41" s="11">
        <f t="shared" si="49"/>
        <v>1</v>
      </c>
      <c r="BJ41" s="11">
        <f t="shared" si="50"/>
        <v>1</v>
      </c>
      <c r="BK41" s="11">
        <f t="shared" si="51"/>
        <v>0</v>
      </c>
      <c r="BL41" s="11">
        <f t="shared" si="52"/>
        <v>1</v>
      </c>
      <c r="BM41" s="11">
        <f t="shared" si="53"/>
        <v>1</v>
      </c>
      <c r="BN41" s="11">
        <f t="shared" si="54"/>
        <v>0</v>
      </c>
      <c r="BO41" s="8">
        <f t="shared" si="56"/>
        <v>18</v>
      </c>
      <c r="BP41" t="str">
        <f t="shared" si="76"/>
        <v/>
      </c>
    </row>
    <row r="42" spans="1:68" s="19" customFormat="1" ht="15.75" x14ac:dyDescent="0.25">
      <c r="A42" s="7">
        <f t="shared" si="57"/>
        <v>45262</v>
      </c>
      <c r="B42" s="13">
        <f>Fixtures!B42</f>
        <v>0.375</v>
      </c>
      <c r="C42" s="14" t="str">
        <f>(Fixtures!C42)</f>
        <v>1 v 9</v>
      </c>
      <c r="D42" s="14" t="str">
        <f t="shared" si="58"/>
        <v xml:space="preserve">1 </v>
      </c>
      <c r="E42" s="14" t="s">
        <v>33</v>
      </c>
      <c r="F42" s="14" t="str">
        <f t="shared" si="59"/>
        <v xml:space="preserve"> 9</v>
      </c>
      <c r="G42" s="14" t="str">
        <f>(Fixtures!D42)</f>
        <v>69 v 70</v>
      </c>
      <c r="H42" s="14" t="str">
        <f t="shared" si="60"/>
        <v>69</v>
      </c>
      <c r="I42" s="14" t="s">
        <v>33</v>
      </c>
      <c r="J42" s="14" t="str">
        <f t="shared" si="61"/>
        <v>70</v>
      </c>
      <c r="K42" s="14" t="str">
        <f>(Fixtures!E42)</f>
        <v>12 v 18</v>
      </c>
      <c r="L42" s="14" t="str">
        <f t="shared" si="62"/>
        <v>12</v>
      </c>
      <c r="M42" s="14" t="s">
        <v>33</v>
      </c>
      <c r="N42" s="14" t="str">
        <f t="shared" si="63"/>
        <v>18</v>
      </c>
      <c r="O42" s="14" t="str">
        <f>(Fixtures!F42)</f>
        <v>x</v>
      </c>
      <c r="P42" s="14" t="str">
        <f t="shared" si="64"/>
        <v>x</v>
      </c>
      <c r="Q42" s="14" t="s">
        <v>33</v>
      </c>
      <c r="R42" s="14" t="str">
        <f t="shared" si="65"/>
        <v>x</v>
      </c>
      <c r="S42" s="14" t="str">
        <f>(Fixtures!G42)</f>
        <v>32 v 38</v>
      </c>
      <c r="T42" s="14" t="str">
        <f t="shared" si="66"/>
        <v>32</v>
      </c>
      <c r="U42" s="14" t="s">
        <v>33</v>
      </c>
      <c r="V42" s="14" t="str">
        <f t="shared" si="67"/>
        <v>38</v>
      </c>
      <c r="W42" s="14" t="str">
        <f>(Fixtures!H42)</f>
        <v>42 v 48</v>
      </c>
      <c r="X42" s="14" t="str">
        <f t="shared" si="68"/>
        <v>42</v>
      </c>
      <c r="Y42" s="14" t="s">
        <v>33</v>
      </c>
      <c r="Z42" s="14" t="str">
        <f t="shared" si="69"/>
        <v>48</v>
      </c>
      <c r="AA42" s="14" t="str">
        <f>(Fixtures!I42)</f>
        <v>21 v 29</v>
      </c>
      <c r="AB42" s="14" t="str">
        <f t="shared" si="70"/>
        <v>21</v>
      </c>
      <c r="AC42" s="14" t="s">
        <v>33</v>
      </c>
      <c r="AD42" s="14" t="str">
        <f t="shared" si="71"/>
        <v>29</v>
      </c>
      <c r="AE42" s="14" t="str">
        <f>(Fixtures!J42)</f>
        <v>65 v 61</v>
      </c>
      <c r="AF42" s="14" t="str">
        <f t="shared" si="72"/>
        <v>65</v>
      </c>
      <c r="AG42" s="14" t="s">
        <v>33</v>
      </c>
      <c r="AH42" s="14" t="str">
        <f t="shared" si="73"/>
        <v>61</v>
      </c>
      <c r="AI42" s="14" t="str">
        <f>(Fixtures!K42)</f>
        <v>2 v 8</v>
      </c>
      <c r="AJ42" s="14" t="str">
        <f t="shared" si="74"/>
        <v xml:space="preserve">2 </v>
      </c>
      <c r="AK42" s="14" t="s">
        <v>33</v>
      </c>
      <c r="AL42" s="14" t="str">
        <f t="shared" si="75"/>
        <v xml:space="preserve"> 8</v>
      </c>
      <c r="AM42"/>
      <c r="AN42" s="22">
        <v>41</v>
      </c>
      <c r="AO42" s="11">
        <f t="shared" si="29"/>
        <v>1</v>
      </c>
      <c r="AP42" s="11">
        <f t="shared" si="30"/>
        <v>1</v>
      </c>
      <c r="AQ42" s="11">
        <f t="shared" si="31"/>
        <v>1</v>
      </c>
      <c r="AR42" s="11">
        <f t="shared" si="32"/>
        <v>1</v>
      </c>
      <c r="AS42" s="11">
        <f t="shared" si="33"/>
        <v>1</v>
      </c>
      <c r="AT42" s="11">
        <f t="shared" si="34"/>
        <v>0</v>
      </c>
      <c r="AU42" s="11">
        <f t="shared" si="35"/>
        <v>1</v>
      </c>
      <c r="AV42" s="11">
        <f t="shared" si="36"/>
        <v>0</v>
      </c>
      <c r="AW42" s="11">
        <f t="shared" si="37"/>
        <v>1</v>
      </c>
      <c r="AX42" s="11">
        <f t="shared" si="38"/>
        <v>1</v>
      </c>
      <c r="AY42" s="11">
        <f t="shared" si="39"/>
        <v>1</v>
      </c>
      <c r="AZ42" s="11">
        <f t="shared" si="40"/>
        <v>1</v>
      </c>
      <c r="BA42" s="11">
        <f t="shared" si="41"/>
        <v>0</v>
      </c>
      <c r="BB42" s="11">
        <f t="shared" si="42"/>
        <v>1</v>
      </c>
      <c r="BC42" s="11">
        <f t="shared" si="43"/>
        <v>1</v>
      </c>
      <c r="BD42" s="11">
        <f t="shared" si="44"/>
        <v>0</v>
      </c>
      <c r="BE42" s="11">
        <f t="shared" si="45"/>
        <v>1</v>
      </c>
      <c r="BF42" s="11">
        <f t="shared" si="46"/>
        <v>0</v>
      </c>
      <c r="BG42" s="11">
        <f t="shared" si="47"/>
        <v>1</v>
      </c>
      <c r="BH42" s="11">
        <f t="shared" si="48"/>
        <v>0</v>
      </c>
      <c r="BI42" s="11">
        <f t="shared" si="49"/>
        <v>1</v>
      </c>
      <c r="BJ42" s="11">
        <f t="shared" si="50"/>
        <v>1</v>
      </c>
      <c r="BK42" s="11">
        <f t="shared" si="51"/>
        <v>0</v>
      </c>
      <c r="BL42" s="11">
        <f t="shared" si="52"/>
        <v>1</v>
      </c>
      <c r="BM42" s="11">
        <f t="shared" si="53"/>
        <v>1</v>
      </c>
      <c r="BN42" s="11">
        <f t="shared" si="54"/>
        <v>0</v>
      </c>
      <c r="BO42" s="8">
        <f t="shared" si="56"/>
        <v>18</v>
      </c>
      <c r="BP42" t="str">
        <f t="shared" si="76"/>
        <v/>
      </c>
    </row>
    <row r="43" spans="1:68" s="19" customFormat="1" ht="15.75" x14ac:dyDescent="0.25">
      <c r="A43" s="7">
        <f t="shared" si="57"/>
        <v>45262</v>
      </c>
      <c r="B43" s="13">
        <f>Fixtures!B43</f>
        <v>0.42708333333333331</v>
      </c>
      <c r="C43" s="14" t="str">
        <f>(Fixtures!C43)</f>
        <v>11 v 19</v>
      </c>
      <c r="D43" s="14" t="str">
        <f t="shared" si="58"/>
        <v>11</v>
      </c>
      <c r="E43" s="14" t="s">
        <v>33</v>
      </c>
      <c r="F43" s="14" t="str">
        <f t="shared" si="59"/>
        <v>19</v>
      </c>
      <c r="G43" s="14" t="str">
        <f>(Fixtures!D43)</f>
        <v>71 v 62</v>
      </c>
      <c r="H43" s="14" t="str">
        <f t="shared" si="60"/>
        <v>71</v>
      </c>
      <c r="I43" s="14" t="s">
        <v>33</v>
      </c>
      <c r="J43" s="14" t="str">
        <f t="shared" si="61"/>
        <v>62</v>
      </c>
      <c r="K43" s="14" t="str">
        <f>(Fixtures!E43)</f>
        <v>14 v 16</v>
      </c>
      <c r="L43" s="14" t="str">
        <f t="shared" si="62"/>
        <v>14</v>
      </c>
      <c r="M43" s="14" t="s">
        <v>33</v>
      </c>
      <c r="N43" s="14" t="str">
        <f t="shared" si="63"/>
        <v>16</v>
      </c>
      <c r="O43" s="14" t="str">
        <f>(Fixtures!F43)</f>
        <v>x</v>
      </c>
      <c r="P43" s="14" t="str">
        <f t="shared" si="64"/>
        <v>x</v>
      </c>
      <c r="Q43" s="14" t="s">
        <v>33</v>
      </c>
      <c r="R43" s="14" t="str">
        <f t="shared" si="65"/>
        <v>x</v>
      </c>
      <c r="S43" s="14" t="str">
        <f>(Fixtures!G43)</f>
        <v>40 v 33</v>
      </c>
      <c r="T43" s="14" t="str">
        <f t="shared" si="66"/>
        <v>40</v>
      </c>
      <c r="U43" s="14" t="s">
        <v>33</v>
      </c>
      <c r="V43" s="14" t="str">
        <f t="shared" si="67"/>
        <v>33</v>
      </c>
      <c r="W43" s="14" t="str">
        <f>(Fixtures!H43)</f>
        <v>44 v 46</v>
      </c>
      <c r="X43" s="14" t="str">
        <f t="shared" si="68"/>
        <v>44</v>
      </c>
      <c r="Y43" s="14" t="s">
        <v>33</v>
      </c>
      <c r="Z43" s="14" t="str">
        <f t="shared" si="69"/>
        <v>46</v>
      </c>
      <c r="AA43" s="14" t="str">
        <f>(Fixtures!I43)</f>
        <v>41 v 49</v>
      </c>
      <c r="AB43" s="14" t="str">
        <f t="shared" si="70"/>
        <v>41</v>
      </c>
      <c r="AC43" s="14" t="s">
        <v>33</v>
      </c>
      <c r="AD43" s="14" t="str">
        <f t="shared" si="71"/>
        <v>49</v>
      </c>
      <c r="AE43" s="14" t="str">
        <f>(Fixtures!J43)</f>
        <v>66 v 63</v>
      </c>
      <c r="AF43" s="14" t="str">
        <f t="shared" si="72"/>
        <v>66</v>
      </c>
      <c r="AG43" s="14" t="s">
        <v>33</v>
      </c>
      <c r="AH43" s="14" t="str">
        <f t="shared" si="73"/>
        <v>63</v>
      </c>
      <c r="AI43" s="14" t="str">
        <f>(Fixtures!K43)</f>
        <v>4 v 6</v>
      </c>
      <c r="AJ43" s="14" t="str">
        <f t="shared" si="74"/>
        <v xml:space="preserve">4 </v>
      </c>
      <c r="AK43" s="14" t="s">
        <v>33</v>
      </c>
      <c r="AL43" s="14" t="str">
        <f t="shared" si="75"/>
        <v xml:space="preserve"> 6</v>
      </c>
      <c r="AM43"/>
      <c r="AN43" s="22">
        <v>42</v>
      </c>
      <c r="AO43" s="11">
        <f t="shared" si="29"/>
        <v>0</v>
      </c>
      <c r="AP43" s="11">
        <f t="shared" si="30"/>
        <v>1</v>
      </c>
      <c r="AQ43" s="11">
        <f t="shared" si="31"/>
        <v>1</v>
      </c>
      <c r="AR43" s="11">
        <f t="shared" si="32"/>
        <v>1</v>
      </c>
      <c r="AS43" s="11">
        <f t="shared" si="33"/>
        <v>1</v>
      </c>
      <c r="AT43" s="11">
        <f t="shared" si="34"/>
        <v>0</v>
      </c>
      <c r="AU43" s="11">
        <f t="shared" si="35"/>
        <v>0</v>
      </c>
      <c r="AV43" s="11">
        <f t="shared" si="36"/>
        <v>0</v>
      </c>
      <c r="AW43" s="11">
        <f t="shared" si="37"/>
        <v>1</v>
      </c>
      <c r="AX43" s="11">
        <f t="shared" si="38"/>
        <v>1</v>
      </c>
      <c r="AY43" s="11">
        <f t="shared" si="39"/>
        <v>1</v>
      </c>
      <c r="AZ43" s="11">
        <f t="shared" si="40"/>
        <v>1</v>
      </c>
      <c r="BA43" s="11">
        <f t="shared" si="41"/>
        <v>1</v>
      </c>
      <c r="BB43" s="11">
        <f t="shared" si="42"/>
        <v>0</v>
      </c>
      <c r="BC43" s="11">
        <f t="shared" si="43"/>
        <v>1</v>
      </c>
      <c r="BD43" s="11">
        <f t="shared" si="44"/>
        <v>1</v>
      </c>
      <c r="BE43" s="11">
        <f t="shared" si="45"/>
        <v>1</v>
      </c>
      <c r="BF43" s="11">
        <f t="shared" si="46"/>
        <v>0</v>
      </c>
      <c r="BG43" s="11">
        <f t="shared" si="47"/>
        <v>1</v>
      </c>
      <c r="BH43" s="11">
        <f t="shared" si="48"/>
        <v>0</v>
      </c>
      <c r="BI43" s="11">
        <f t="shared" si="49"/>
        <v>1</v>
      </c>
      <c r="BJ43" s="11">
        <f t="shared" si="50"/>
        <v>1</v>
      </c>
      <c r="BK43" s="11">
        <f t="shared" si="51"/>
        <v>1</v>
      </c>
      <c r="BL43" s="11">
        <f t="shared" si="52"/>
        <v>1</v>
      </c>
      <c r="BM43" s="11">
        <f t="shared" si="53"/>
        <v>1</v>
      </c>
      <c r="BN43" s="11">
        <f t="shared" si="54"/>
        <v>0</v>
      </c>
      <c r="BO43" s="8">
        <f t="shared" si="56"/>
        <v>18</v>
      </c>
      <c r="BP43" t="str">
        <f t="shared" si="76"/>
        <v/>
      </c>
    </row>
    <row r="44" spans="1:68" s="19" customFormat="1" ht="15.75" x14ac:dyDescent="0.25">
      <c r="A44" s="7">
        <f t="shared" si="57"/>
        <v>45262</v>
      </c>
      <c r="B44" s="13">
        <f>Fixtures!B44</f>
        <v>0.47916666666666669</v>
      </c>
      <c r="C44" s="14" t="str">
        <f>(Fixtures!C44)</f>
        <v>22 v 28</v>
      </c>
      <c r="D44" s="14" t="str">
        <f t="shared" si="58"/>
        <v>22</v>
      </c>
      <c r="E44" s="14" t="s">
        <v>33</v>
      </c>
      <c r="F44" s="14" t="str">
        <f t="shared" si="59"/>
        <v>28</v>
      </c>
      <c r="G44" s="14" t="str">
        <f>(Fixtures!D44)</f>
        <v>30 v 23</v>
      </c>
      <c r="H44" s="14" t="str">
        <f t="shared" si="60"/>
        <v>30</v>
      </c>
      <c r="I44" s="14" t="s">
        <v>33</v>
      </c>
      <c r="J44" s="14" t="str">
        <f t="shared" si="61"/>
        <v>23</v>
      </c>
      <c r="K44" s="14" t="str">
        <f>(Fixtures!E44)</f>
        <v>20 v 13</v>
      </c>
      <c r="L44" s="14" t="str">
        <f t="shared" si="62"/>
        <v>20</v>
      </c>
      <c r="M44" s="14" t="s">
        <v>33</v>
      </c>
      <c r="N44" s="14" t="str">
        <f t="shared" si="63"/>
        <v>13</v>
      </c>
      <c r="O44" s="14" t="str">
        <f>(Fixtures!F44)</f>
        <v>x</v>
      </c>
      <c r="P44" s="14" t="str">
        <f t="shared" si="64"/>
        <v>x</v>
      </c>
      <c r="Q44" s="14" t="s">
        <v>33</v>
      </c>
      <c r="R44" s="14" t="str">
        <f t="shared" si="65"/>
        <v>x</v>
      </c>
      <c r="S44" s="14" t="str">
        <f>(Fixtures!G44)</f>
        <v>34 v 36</v>
      </c>
      <c r="T44" s="14" t="str">
        <f t="shared" si="66"/>
        <v>34</v>
      </c>
      <c r="U44" s="14" t="s">
        <v>33</v>
      </c>
      <c r="V44" s="14" t="str">
        <f t="shared" si="67"/>
        <v>36</v>
      </c>
      <c r="W44" s="14" t="str">
        <f>(Fixtures!H44)</f>
        <v>50 v 43</v>
      </c>
      <c r="X44" s="14" t="str">
        <f t="shared" si="68"/>
        <v>50</v>
      </c>
      <c r="Y44" s="14" t="s">
        <v>33</v>
      </c>
      <c r="Z44" s="14" t="str">
        <f t="shared" si="69"/>
        <v>43</v>
      </c>
      <c r="AA44" s="14" t="str">
        <f>(Fixtures!I44)</f>
        <v>52 v 58</v>
      </c>
      <c r="AB44" s="14" t="str">
        <f t="shared" si="70"/>
        <v>52</v>
      </c>
      <c r="AC44" s="14" t="s">
        <v>33</v>
      </c>
      <c r="AD44" s="14" t="str">
        <f t="shared" si="71"/>
        <v>58</v>
      </c>
      <c r="AE44" s="14" t="str">
        <f>(Fixtures!J44)</f>
        <v>64 v 68</v>
      </c>
      <c r="AF44" s="14" t="str">
        <f t="shared" si="72"/>
        <v>64</v>
      </c>
      <c r="AG44" s="14" t="s">
        <v>33</v>
      </c>
      <c r="AH44" s="14" t="str">
        <f t="shared" si="73"/>
        <v>68</v>
      </c>
      <c r="AI44" s="14" t="str">
        <f>(Fixtures!K44)</f>
        <v>10 v 3</v>
      </c>
      <c r="AJ44" s="14" t="str">
        <f t="shared" si="74"/>
        <v>10</v>
      </c>
      <c r="AK44" s="14" t="s">
        <v>33</v>
      </c>
      <c r="AL44" s="14" t="str">
        <f t="shared" si="75"/>
        <v xml:space="preserve"> 3</v>
      </c>
      <c r="AM44"/>
      <c r="AN44" s="22">
        <v>43</v>
      </c>
      <c r="AO44" s="11">
        <f t="shared" si="29"/>
        <v>1</v>
      </c>
      <c r="AP44" s="11">
        <f t="shared" si="30"/>
        <v>1</v>
      </c>
      <c r="AQ44" s="11">
        <f t="shared" si="31"/>
        <v>1</v>
      </c>
      <c r="AR44" s="11">
        <f t="shared" si="32"/>
        <v>1</v>
      </c>
      <c r="AS44" s="11">
        <f t="shared" si="33"/>
        <v>1</v>
      </c>
      <c r="AT44" s="11">
        <f t="shared" si="34"/>
        <v>0</v>
      </c>
      <c r="AU44" s="11">
        <f t="shared" si="35"/>
        <v>0</v>
      </c>
      <c r="AV44" s="11">
        <f t="shared" si="36"/>
        <v>0</v>
      </c>
      <c r="AW44" s="11">
        <f t="shared" si="37"/>
        <v>1</v>
      </c>
      <c r="AX44" s="11">
        <f t="shared" si="38"/>
        <v>1</v>
      </c>
      <c r="AY44" s="11">
        <f t="shared" si="39"/>
        <v>1</v>
      </c>
      <c r="AZ44" s="11">
        <f t="shared" si="40"/>
        <v>1</v>
      </c>
      <c r="BA44" s="11">
        <f t="shared" si="41"/>
        <v>0</v>
      </c>
      <c r="BB44" s="11">
        <f t="shared" si="42"/>
        <v>1</v>
      </c>
      <c r="BC44" s="11">
        <f t="shared" si="43"/>
        <v>1</v>
      </c>
      <c r="BD44" s="11">
        <f t="shared" si="44"/>
        <v>0</v>
      </c>
      <c r="BE44" s="11">
        <f t="shared" si="45"/>
        <v>1</v>
      </c>
      <c r="BF44" s="11">
        <f t="shared" si="46"/>
        <v>0</v>
      </c>
      <c r="BG44" s="11">
        <f t="shared" si="47"/>
        <v>1</v>
      </c>
      <c r="BH44" s="11">
        <f t="shared" si="48"/>
        <v>0</v>
      </c>
      <c r="BI44" s="11">
        <f t="shared" si="49"/>
        <v>1</v>
      </c>
      <c r="BJ44" s="11">
        <f t="shared" si="50"/>
        <v>1</v>
      </c>
      <c r="BK44" s="11">
        <f t="shared" si="51"/>
        <v>1</v>
      </c>
      <c r="BL44" s="11">
        <f t="shared" si="52"/>
        <v>1</v>
      </c>
      <c r="BM44" s="11">
        <f t="shared" si="53"/>
        <v>1</v>
      </c>
      <c r="BN44" s="11">
        <f t="shared" si="54"/>
        <v>0</v>
      </c>
      <c r="BO44" s="8">
        <f t="shared" si="56"/>
        <v>18</v>
      </c>
      <c r="BP44" t="str">
        <f t="shared" si="76"/>
        <v/>
      </c>
    </row>
    <row r="45" spans="1:68" s="19" customFormat="1" ht="15.75" x14ac:dyDescent="0.25">
      <c r="A45" s="7">
        <f t="shared" si="57"/>
        <v>45262</v>
      </c>
      <c r="B45" s="13">
        <f>Fixtures!B45</f>
        <v>0.53125</v>
      </c>
      <c r="C45" s="14" t="str">
        <f>(Fixtures!C45)</f>
        <v>24 v 26</v>
      </c>
      <c r="D45" s="14" t="str">
        <f t="shared" si="58"/>
        <v>24</v>
      </c>
      <c r="E45" s="14" t="s">
        <v>33</v>
      </c>
      <c r="F45" s="14" t="str">
        <f t="shared" si="59"/>
        <v>26</v>
      </c>
      <c r="G45" s="14" t="str">
        <f>(Fixtures!D45)</f>
        <v>57 v 55</v>
      </c>
      <c r="H45" s="14" t="str">
        <f t="shared" si="60"/>
        <v>57</v>
      </c>
      <c r="I45" s="14" t="s">
        <v>33</v>
      </c>
      <c r="J45" s="14" t="str">
        <f t="shared" si="61"/>
        <v>55</v>
      </c>
      <c r="K45" s="14" t="str">
        <f>(Fixtures!E45)</f>
        <v>15 v 17</v>
      </c>
      <c r="L45" s="14" t="str">
        <f t="shared" si="62"/>
        <v>15</v>
      </c>
      <c r="M45" s="14" t="s">
        <v>33</v>
      </c>
      <c r="N45" s="14" t="str">
        <f t="shared" si="63"/>
        <v>17</v>
      </c>
      <c r="O45" s="14" t="str">
        <f>(Fixtures!F45)</f>
        <v>x</v>
      </c>
      <c r="P45" s="14" t="str">
        <f t="shared" si="64"/>
        <v>x</v>
      </c>
      <c r="Q45" s="14" t="s">
        <v>33</v>
      </c>
      <c r="R45" s="14" t="str">
        <f t="shared" si="65"/>
        <v>x</v>
      </c>
      <c r="S45" s="14" t="str">
        <f>(Fixtures!G45)</f>
        <v>60 v 53</v>
      </c>
      <c r="T45" s="14" t="str">
        <f t="shared" si="66"/>
        <v>60</v>
      </c>
      <c r="U45" s="14" t="s">
        <v>33</v>
      </c>
      <c r="V45" s="14" t="str">
        <f t="shared" si="67"/>
        <v>53</v>
      </c>
      <c r="W45" s="14" t="str">
        <f>(Fixtures!H45)</f>
        <v>45 v 47</v>
      </c>
      <c r="X45" s="14" t="str">
        <f t="shared" si="68"/>
        <v>45</v>
      </c>
      <c r="Y45" s="14" t="s">
        <v>33</v>
      </c>
      <c r="Z45" s="14" t="str">
        <f t="shared" si="69"/>
        <v>47</v>
      </c>
      <c r="AA45" s="14" t="str">
        <f>(Fixtures!I45)</f>
        <v>54 v 56</v>
      </c>
      <c r="AB45" s="14" t="str">
        <f t="shared" si="70"/>
        <v>54</v>
      </c>
      <c r="AC45" s="14" t="s">
        <v>33</v>
      </c>
      <c r="AD45" s="14" t="str">
        <f t="shared" si="71"/>
        <v>56</v>
      </c>
      <c r="AE45" s="14" t="str">
        <f>(Fixtures!J45)</f>
        <v>67 v 72</v>
      </c>
      <c r="AF45" s="14" t="str">
        <f t="shared" si="72"/>
        <v>67</v>
      </c>
      <c r="AG45" s="14" t="s">
        <v>33</v>
      </c>
      <c r="AH45" s="14" t="str">
        <f t="shared" si="73"/>
        <v>72</v>
      </c>
      <c r="AI45" s="14" t="str">
        <f>(Fixtures!K45)</f>
        <v>5 v 7</v>
      </c>
      <c r="AJ45" s="14" t="str">
        <f t="shared" si="74"/>
        <v xml:space="preserve">5 </v>
      </c>
      <c r="AK45" s="14" t="s">
        <v>33</v>
      </c>
      <c r="AL45" s="14" t="str">
        <f t="shared" si="75"/>
        <v xml:space="preserve"> 7</v>
      </c>
      <c r="AM45"/>
      <c r="AN45" s="22">
        <v>44</v>
      </c>
      <c r="AO45" s="11">
        <f t="shared" si="29"/>
        <v>0</v>
      </c>
      <c r="AP45" s="11">
        <f t="shared" si="30"/>
        <v>0</v>
      </c>
      <c r="AQ45" s="11">
        <f t="shared" si="31"/>
        <v>1</v>
      </c>
      <c r="AR45" s="11">
        <f t="shared" si="32"/>
        <v>1</v>
      </c>
      <c r="AS45" s="11">
        <f t="shared" si="33"/>
        <v>1</v>
      </c>
      <c r="AT45" s="11">
        <f t="shared" si="34"/>
        <v>0</v>
      </c>
      <c r="AU45" s="11">
        <f t="shared" si="35"/>
        <v>0</v>
      </c>
      <c r="AV45" s="11">
        <f t="shared" si="36"/>
        <v>0</v>
      </c>
      <c r="AW45" s="11">
        <f t="shared" si="37"/>
        <v>1</v>
      </c>
      <c r="AX45" s="11">
        <f t="shared" si="38"/>
        <v>1</v>
      </c>
      <c r="AY45" s="11">
        <f t="shared" si="39"/>
        <v>1</v>
      </c>
      <c r="AZ45" s="11">
        <f t="shared" si="40"/>
        <v>1</v>
      </c>
      <c r="BA45" s="11">
        <f t="shared" si="41"/>
        <v>1</v>
      </c>
      <c r="BB45" s="11">
        <f t="shared" si="42"/>
        <v>1</v>
      </c>
      <c r="BC45" s="11">
        <f t="shared" si="43"/>
        <v>1</v>
      </c>
      <c r="BD45" s="11">
        <f t="shared" si="44"/>
        <v>1</v>
      </c>
      <c r="BE45" s="11">
        <f t="shared" si="45"/>
        <v>1</v>
      </c>
      <c r="BF45" s="11">
        <f t="shared" si="46"/>
        <v>0</v>
      </c>
      <c r="BG45" s="11">
        <f t="shared" si="47"/>
        <v>1</v>
      </c>
      <c r="BH45" s="11">
        <f t="shared" si="48"/>
        <v>0</v>
      </c>
      <c r="BI45" s="11">
        <f t="shared" si="49"/>
        <v>1</v>
      </c>
      <c r="BJ45" s="11">
        <f t="shared" si="50"/>
        <v>1</v>
      </c>
      <c r="BK45" s="11">
        <f t="shared" si="51"/>
        <v>1</v>
      </c>
      <c r="BL45" s="11">
        <f t="shared" si="52"/>
        <v>1</v>
      </c>
      <c r="BM45" s="11">
        <f t="shared" si="53"/>
        <v>1</v>
      </c>
      <c r="BN45" s="11">
        <f t="shared" si="54"/>
        <v>0</v>
      </c>
      <c r="BO45" s="8">
        <f t="shared" si="56"/>
        <v>18</v>
      </c>
      <c r="BP45" t="str">
        <f t="shared" si="76"/>
        <v/>
      </c>
    </row>
    <row r="46" spans="1:68" ht="15.75" x14ac:dyDescent="0.25">
      <c r="A46" s="6">
        <f t="shared" si="57"/>
        <v>45269</v>
      </c>
      <c r="B46" s="20">
        <f>Fixtures!B46</f>
        <v>0.375</v>
      </c>
      <c r="C46" s="14" t="str">
        <f>(Fixtures!C46)</f>
        <v>4 v 2</v>
      </c>
      <c r="D46" s="14" t="str">
        <f t="shared" ref="D46:D53" si="77">LEFT(C46,2)</f>
        <v xml:space="preserve">4 </v>
      </c>
      <c r="E46" s="14" t="s">
        <v>33</v>
      </c>
      <c r="F46" s="14" t="str">
        <f t="shared" ref="F46:F53" si="78">RIGHT(C46,2)</f>
        <v xml:space="preserve"> 2</v>
      </c>
      <c r="G46" s="14" t="str">
        <f>(Fixtures!D46)</f>
        <v>61 v 66</v>
      </c>
      <c r="H46" s="14" t="str">
        <f t="shared" ref="H46:H53" si="79">LEFT(G46,2)</f>
        <v>61</v>
      </c>
      <c r="I46" s="14" t="s">
        <v>33</v>
      </c>
      <c r="J46" s="14" t="str">
        <f t="shared" ref="J46:J53" si="80">RIGHT(G46,2)</f>
        <v>66</v>
      </c>
      <c r="K46" s="14" t="str">
        <f>(Fixtures!E46)</f>
        <v>41 v 47</v>
      </c>
      <c r="L46" s="14" t="str">
        <f t="shared" ref="L46:L53" si="81">LEFT(K46,2)</f>
        <v>41</v>
      </c>
      <c r="M46" s="14" t="s">
        <v>33</v>
      </c>
      <c r="N46" s="14" t="str">
        <f t="shared" ref="N46:N53" si="82">RIGHT(K46,2)</f>
        <v>47</v>
      </c>
      <c r="O46" s="14" t="str">
        <f>(Fixtures!F46)</f>
        <v>8 v 9</v>
      </c>
      <c r="P46" s="14" t="str">
        <f t="shared" ref="P46:P53" si="83">LEFT(O46,2)</f>
        <v xml:space="preserve">8 </v>
      </c>
      <c r="Q46" s="14" t="s">
        <v>33</v>
      </c>
      <c r="R46" s="14" t="str">
        <f t="shared" ref="R46:R53" si="84">RIGHT(O46,2)</f>
        <v xml:space="preserve"> 9</v>
      </c>
      <c r="S46" s="14" t="str">
        <f>(Fixtures!G46)</f>
        <v>18 v 19</v>
      </c>
      <c r="T46" s="14" t="str">
        <f t="shared" ref="T46:T53" si="85">LEFT(S46,2)</f>
        <v>18</v>
      </c>
      <c r="U46" s="14" t="s">
        <v>33</v>
      </c>
      <c r="V46" s="14" t="str">
        <f t="shared" ref="V46:V54" si="86">RIGHT(S46,2)</f>
        <v>19</v>
      </c>
      <c r="W46" s="14" t="str">
        <f>(Fixtures!H46)</f>
        <v>58 v 59</v>
      </c>
      <c r="X46" s="14" t="str">
        <f t="shared" ref="X46:X105" si="87">LEFT(W46,2)</f>
        <v>58</v>
      </c>
      <c r="Y46" s="14" t="s">
        <v>33</v>
      </c>
      <c r="Z46" s="14" t="str">
        <f t="shared" ref="Z46:Z53" si="88">RIGHT(W46,2)</f>
        <v>59</v>
      </c>
      <c r="AA46" s="14" t="str">
        <f>(Fixtures!I46)</f>
        <v>38 v 39</v>
      </c>
      <c r="AB46" s="14" t="str">
        <f t="shared" ref="AB46:AB53" si="89">LEFT(AA46,2)</f>
        <v>38</v>
      </c>
      <c r="AC46" s="14" t="s">
        <v>33</v>
      </c>
      <c r="AD46" s="14" t="str">
        <f t="shared" ref="AD46:AD53" si="90">RIGHT(AA46,2)</f>
        <v>39</v>
      </c>
      <c r="AE46" s="14" t="str">
        <f>(Fixtures!J46)</f>
        <v>28 v 29</v>
      </c>
      <c r="AF46" s="14" t="str">
        <f t="shared" ref="AF46:AF53" si="91">LEFT(AE46,2)</f>
        <v>28</v>
      </c>
      <c r="AG46" s="14" t="s">
        <v>33</v>
      </c>
      <c r="AH46" s="14" t="str">
        <f t="shared" ref="AH46:AH53" si="92">RIGHT(AE46,2)</f>
        <v>29</v>
      </c>
      <c r="AI46" s="14" t="str">
        <f>(Fixtures!K46)</f>
        <v>24 v 22</v>
      </c>
      <c r="AJ46" s="14" t="str">
        <f t="shared" ref="AJ46:AJ53" si="93">LEFT(AI46,2)</f>
        <v>24</v>
      </c>
      <c r="AK46" s="14" t="s">
        <v>33</v>
      </c>
      <c r="AL46" s="14" t="str">
        <f t="shared" ref="AL46:AL53" si="94">RIGHT(AI46,2)</f>
        <v>22</v>
      </c>
      <c r="AN46" s="22">
        <v>45</v>
      </c>
      <c r="AO46" s="11">
        <f t="shared" si="29"/>
        <v>1</v>
      </c>
      <c r="AP46" s="11">
        <f t="shared" si="30"/>
        <v>1</v>
      </c>
      <c r="AQ46" s="11">
        <f t="shared" si="31"/>
        <v>1</v>
      </c>
      <c r="AR46" s="11">
        <f t="shared" si="32"/>
        <v>1</v>
      </c>
      <c r="AS46" s="11">
        <f t="shared" si="33"/>
        <v>1</v>
      </c>
      <c r="AT46" s="11">
        <f t="shared" si="34"/>
        <v>0</v>
      </c>
      <c r="AU46" s="11">
        <f t="shared" si="35"/>
        <v>1</v>
      </c>
      <c r="AV46" s="11">
        <f t="shared" si="36"/>
        <v>0</v>
      </c>
      <c r="AW46" s="11">
        <f t="shared" si="37"/>
        <v>1</v>
      </c>
      <c r="AX46" s="11">
        <f t="shared" si="38"/>
        <v>1</v>
      </c>
      <c r="AY46" s="11">
        <f t="shared" si="39"/>
        <v>1</v>
      </c>
      <c r="AZ46" s="11">
        <f t="shared" si="40"/>
        <v>1</v>
      </c>
      <c r="BA46" s="11">
        <f t="shared" si="41"/>
        <v>0</v>
      </c>
      <c r="BB46" s="11">
        <f t="shared" si="42"/>
        <v>1</v>
      </c>
      <c r="BC46" s="11">
        <f t="shared" si="43"/>
        <v>1</v>
      </c>
      <c r="BD46" s="11">
        <f t="shared" si="44"/>
        <v>0</v>
      </c>
      <c r="BE46" s="11">
        <f t="shared" si="45"/>
        <v>1</v>
      </c>
      <c r="BF46" s="11">
        <f t="shared" si="46"/>
        <v>0</v>
      </c>
      <c r="BG46" s="11">
        <f t="shared" si="47"/>
        <v>1</v>
      </c>
      <c r="BH46" s="11">
        <f t="shared" si="48"/>
        <v>0</v>
      </c>
      <c r="BI46" s="11">
        <f t="shared" si="49"/>
        <v>1</v>
      </c>
      <c r="BJ46" s="11">
        <f t="shared" si="50"/>
        <v>1</v>
      </c>
      <c r="BK46" s="11">
        <f t="shared" si="51"/>
        <v>0</v>
      </c>
      <c r="BL46" s="11">
        <f t="shared" si="52"/>
        <v>1</v>
      </c>
      <c r="BM46" s="11">
        <f t="shared" si="53"/>
        <v>1</v>
      </c>
      <c r="BN46" s="11">
        <f t="shared" si="54"/>
        <v>0</v>
      </c>
      <c r="BO46" s="8">
        <f t="shared" si="56"/>
        <v>18</v>
      </c>
      <c r="BP46" t="str">
        <f t="shared" si="76"/>
        <v/>
      </c>
    </row>
    <row r="47" spans="1:68" ht="15.75" x14ac:dyDescent="0.25">
      <c r="A47" s="6">
        <f t="shared" si="57"/>
        <v>45269</v>
      </c>
      <c r="B47" s="20">
        <f>Fixtures!B47</f>
        <v>0.42708333333333331</v>
      </c>
      <c r="C47" s="14" t="str">
        <f>(Fixtures!C47)</f>
        <v>14 v 12</v>
      </c>
      <c r="D47" s="14" t="str">
        <f t="shared" si="77"/>
        <v>14</v>
      </c>
      <c r="E47" s="14" t="s">
        <v>33</v>
      </c>
      <c r="F47" s="14" t="str">
        <f t="shared" si="78"/>
        <v>12</v>
      </c>
      <c r="G47" s="14" t="str">
        <f>(Fixtures!D47)</f>
        <v>65 v 64</v>
      </c>
      <c r="H47" s="14" t="str">
        <f t="shared" si="79"/>
        <v>65</v>
      </c>
      <c r="I47" s="14" t="s">
        <v>33</v>
      </c>
      <c r="J47" s="14" t="str">
        <f t="shared" si="80"/>
        <v>64</v>
      </c>
      <c r="K47" s="14" t="str">
        <f>(Fixtures!E47)</f>
        <v>45 v 43</v>
      </c>
      <c r="L47" s="14" t="str">
        <f t="shared" si="81"/>
        <v>45</v>
      </c>
      <c r="M47" s="14" t="s">
        <v>33</v>
      </c>
      <c r="N47" s="14" t="str">
        <f t="shared" si="82"/>
        <v>43</v>
      </c>
      <c r="O47" s="14" t="str">
        <f>(Fixtures!F47)</f>
        <v>1 v 7</v>
      </c>
      <c r="P47" s="14" t="str">
        <f t="shared" si="83"/>
        <v xml:space="preserve">1 </v>
      </c>
      <c r="Q47" s="14" t="s">
        <v>33</v>
      </c>
      <c r="R47" s="14" t="str">
        <f t="shared" si="84"/>
        <v xml:space="preserve"> 7</v>
      </c>
      <c r="S47" s="14" t="str">
        <f>(Fixtures!G47)</f>
        <v>11 v 17</v>
      </c>
      <c r="T47" s="14" t="str">
        <f t="shared" si="85"/>
        <v>11</v>
      </c>
      <c r="U47" s="14" t="s">
        <v>33</v>
      </c>
      <c r="V47" s="14" t="str">
        <f t="shared" si="86"/>
        <v>17</v>
      </c>
      <c r="W47" s="14" t="str">
        <f>(Fixtures!H47)</f>
        <v>51 v 57</v>
      </c>
      <c r="X47" s="14" t="str">
        <f t="shared" si="87"/>
        <v>51</v>
      </c>
      <c r="Y47" s="14" t="s">
        <v>33</v>
      </c>
      <c r="Z47" s="14" t="str">
        <f t="shared" si="88"/>
        <v>57</v>
      </c>
      <c r="AA47" s="14" t="str">
        <f>(Fixtures!I47)</f>
        <v>31 v 37</v>
      </c>
      <c r="AB47" s="14" t="str">
        <f t="shared" si="89"/>
        <v>31</v>
      </c>
      <c r="AC47" s="14" t="s">
        <v>33</v>
      </c>
      <c r="AD47" s="14" t="str">
        <f t="shared" si="90"/>
        <v>37</v>
      </c>
      <c r="AE47" s="14" t="str">
        <f>(Fixtures!J47)</f>
        <v>25 v 23</v>
      </c>
      <c r="AF47" s="14" t="str">
        <f t="shared" si="91"/>
        <v>25</v>
      </c>
      <c r="AG47" s="14" t="s">
        <v>33</v>
      </c>
      <c r="AH47" s="14" t="str">
        <f t="shared" si="92"/>
        <v>23</v>
      </c>
      <c r="AI47" s="14" t="str">
        <f>(Fixtures!K47)</f>
        <v>35 v 33</v>
      </c>
      <c r="AJ47" s="14" t="str">
        <f t="shared" si="93"/>
        <v>35</v>
      </c>
      <c r="AK47" s="14" t="s">
        <v>33</v>
      </c>
      <c r="AL47" s="14" t="str">
        <f t="shared" si="94"/>
        <v>33</v>
      </c>
      <c r="AN47" s="22">
        <v>46</v>
      </c>
      <c r="AO47" s="11">
        <f t="shared" si="29"/>
        <v>1</v>
      </c>
      <c r="AP47" s="11">
        <f t="shared" si="30"/>
        <v>1</v>
      </c>
      <c r="AQ47" s="11">
        <f t="shared" si="31"/>
        <v>1</v>
      </c>
      <c r="AR47" s="11">
        <f t="shared" si="32"/>
        <v>1</v>
      </c>
      <c r="AS47" s="11">
        <f t="shared" si="33"/>
        <v>1</v>
      </c>
      <c r="AT47" s="11">
        <f t="shared" si="34"/>
        <v>0</v>
      </c>
      <c r="AU47" s="11">
        <f t="shared" si="35"/>
        <v>0</v>
      </c>
      <c r="AV47" s="11">
        <f t="shared" si="36"/>
        <v>0</v>
      </c>
      <c r="AW47" s="11">
        <f t="shared" si="37"/>
        <v>1</v>
      </c>
      <c r="AX47" s="11">
        <f t="shared" si="38"/>
        <v>1</v>
      </c>
      <c r="AY47" s="11">
        <f t="shared" si="39"/>
        <v>1</v>
      </c>
      <c r="AZ47" s="11">
        <f t="shared" si="40"/>
        <v>1</v>
      </c>
      <c r="BA47" s="11">
        <f t="shared" si="41"/>
        <v>0</v>
      </c>
      <c r="BB47" s="11">
        <f t="shared" si="42"/>
        <v>1</v>
      </c>
      <c r="BC47" s="11">
        <f t="shared" si="43"/>
        <v>1</v>
      </c>
      <c r="BD47" s="11">
        <f t="shared" si="44"/>
        <v>0</v>
      </c>
      <c r="BE47" s="11">
        <f t="shared" si="45"/>
        <v>1</v>
      </c>
      <c r="BF47" s="11">
        <f t="shared" si="46"/>
        <v>0</v>
      </c>
      <c r="BG47" s="11">
        <f t="shared" si="47"/>
        <v>1</v>
      </c>
      <c r="BH47" s="11">
        <f t="shared" si="48"/>
        <v>0</v>
      </c>
      <c r="BI47" s="11">
        <f t="shared" si="49"/>
        <v>1</v>
      </c>
      <c r="BJ47" s="11">
        <f t="shared" si="50"/>
        <v>1</v>
      </c>
      <c r="BK47" s="11">
        <f t="shared" si="51"/>
        <v>1</v>
      </c>
      <c r="BL47" s="11">
        <f t="shared" si="52"/>
        <v>1</v>
      </c>
      <c r="BM47" s="11">
        <f t="shared" si="53"/>
        <v>1</v>
      </c>
      <c r="BN47" s="11">
        <f t="shared" si="54"/>
        <v>0</v>
      </c>
      <c r="BO47" s="8">
        <f t="shared" si="56"/>
        <v>18</v>
      </c>
      <c r="BP47" t="str">
        <f t="shared" si="76"/>
        <v/>
      </c>
    </row>
    <row r="48" spans="1:68" ht="15.75" x14ac:dyDescent="0.25">
      <c r="A48" s="6">
        <f t="shared" si="57"/>
        <v>45269</v>
      </c>
      <c r="B48" s="20">
        <f>Fixtures!B48</f>
        <v>0.47916666666666669</v>
      </c>
      <c r="C48" s="14" t="str">
        <f>(Fixtures!C48)</f>
        <v>72 v 71</v>
      </c>
      <c r="D48" s="14" t="str">
        <f t="shared" si="77"/>
        <v>72</v>
      </c>
      <c r="E48" s="14" t="s">
        <v>33</v>
      </c>
      <c r="F48" s="14" t="str">
        <f t="shared" si="78"/>
        <v>71</v>
      </c>
      <c r="G48" s="14" t="str">
        <f>(Fixtures!D48)</f>
        <v>63 v 67</v>
      </c>
      <c r="H48" s="14" t="str">
        <f t="shared" si="79"/>
        <v>63</v>
      </c>
      <c r="I48" s="14" t="s">
        <v>33</v>
      </c>
      <c r="J48" s="14" t="str">
        <f t="shared" si="80"/>
        <v>67</v>
      </c>
      <c r="K48" s="14" t="str">
        <f>(Fixtures!E48)</f>
        <v>50 v 46</v>
      </c>
      <c r="L48" s="14" t="str">
        <f t="shared" si="81"/>
        <v>50</v>
      </c>
      <c r="M48" s="14" t="s">
        <v>33</v>
      </c>
      <c r="N48" s="14" t="str">
        <f t="shared" si="82"/>
        <v>46</v>
      </c>
      <c r="O48" s="14" t="str">
        <f>(Fixtures!F48)</f>
        <v>5 v 3</v>
      </c>
      <c r="P48" s="14" t="str">
        <f t="shared" si="83"/>
        <v xml:space="preserve">5 </v>
      </c>
      <c r="Q48" s="14" t="s">
        <v>33</v>
      </c>
      <c r="R48" s="14" t="str">
        <f t="shared" si="84"/>
        <v xml:space="preserve"> 3</v>
      </c>
      <c r="S48" s="14" t="str">
        <f>(Fixtures!G48)</f>
        <v>15 v 13</v>
      </c>
      <c r="T48" s="14" t="str">
        <f t="shared" si="85"/>
        <v>15</v>
      </c>
      <c r="U48" s="14" t="s">
        <v>33</v>
      </c>
      <c r="V48" s="14" t="str">
        <f t="shared" si="86"/>
        <v>13</v>
      </c>
      <c r="W48" s="14" t="str">
        <f>(Fixtures!H48)</f>
        <v>55 v 53</v>
      </c>
      <c r="X48" s="14" t="str">
        <f t="shared" si="87"/>
        <v>55</v>
      </c>
      <c r="Y48" s="14" t="s">
        <v>33</v>
      </c>
      <c r="Z48" s="14" t="str">
        <f t="shared" si="88"/>
        <v>53</v>
      </c>
      <c r="AA48" s="14" t="str">
        <f>(Fixtures!I48)</f>
        <v>54 v 52</v>
      </c>
      <c r="AB48" s="14" t="str">
        <f t="shared" si="89"/>
        <v>54</v>
      </c>
      <c r="AC48" s="14" t="s">
        <v>33</v>
      </c>
      <c r="AD48" s="14" t="str">
        <f t="shared" si="90"/>
        <v>52</v>
      </c>
      <c r="AE48" s="14" t="str">
        <f>(Fixtures!J48)</f>
        <v>30 v 26</v>
      </c>
      <c r="AF48" s="14" t="str">
        <f t="shared" si="91"/>
        <v>30</v>
      </c>
      <c r="AG48" s="14" t="s">
        <v>33</v>
      </c>
      <c r="AH48" s="14" t="str">
        <f t="shared" si="92"/>
        <v>26</v>
      </c>
      <c r="AI48" s="14" t="str">
        <f>(Fixtures!K48)</f>
        <v>40 v 36</v>
      </c>
      <c r="AJ48" s="14" t="str">
        <f t="shared" si="93"/>
        <v>40</v>
      </c>
      <c r="AK48" s="14" t="s">
        <v>33</v>
      </c>
      <c r="AL48" s="14" t="str">
        <f t="shared" si="94"/>
        <v>36</v>
      </c>
      <c r="AN48" s="22">
        <v>47</v>
      </c>
      <c r="AO48" s="11">
        <f t="shared" si="29"/>
        <v>1</v>
      </c>
      <c r="AP48" s="11">
        <f t="shared" si="30"/>
        <v>1</v>
      </c>
      <c r="AQ48" s="11">
        <f t="shared" si="31"/>
        <v>1</v>
      </c>
      <c r="AR48" s="11">
        <f t="shared" si="32"/>
        <v>1</v>
      </c>
      <c r="AS48" s="11">
        <f t="shared" si="33"/>
        <v>1</v>
      </c>
      <c r="AT48" s="11">
        <f t="shared" si="34"/>
        <v>0</v>
      </c>
      <c r="AU48" s="11">
        <f t="shared" si="35"/>
        <v>0</v>
      </c>
      <c r="AV48" s="11">
        <f t="shared" si="36"/>
        <v>0</v>
      </c>
      <c r="AW48" s="11">
        <f t="shared" si="37"/>
        <v>1</v>
      </c>
      <c r="AX48" s="11">
        <f t="shared" si="38"/>
        <v>1</v>
      </c>
      <c r="AY48" s="11">
        <f t="shared" si="39"/>
        <v>1</v>
      </c>
      <c r="AZ48" s="11">
        <f t="shared" si="40"/>
        <v>1</v>
      </c>
      <c r="BA48" s="11">
        <f t="shared" si="41"/>
        <v>0</v>
      </c>
      <c r="BB48" s="11">
        <f t="shared" si="42"/>
        <v>1</v>
      </c>
      <c r="BC48" s="11">
        <f t="shared" si="43"/>
        <v>1</v>
      </c>
      <c r="BD48" s="11">
        <f t="shared" si="44"/>
        <v>0</v>
      </c>
      <c r="BE48" s="11">
        <f t="shared" si="45"/>
        <v>1</v>
      </c>
      <c r="BF48" s="11">
        <f t="shared" si="46"/>
        <v>0</v>
      </c>
      <c r="BG48" s="11">
        <f t="shared" si="47"/>
        <v>1</v>
      </c>
      <c r="BH48" s="11">
        <f t="shared" si="48"/>
        <v>0</v>
      </c>
      <c r="BI48" s="11">
        <f t="shared" si="49"/>
        <v>1</v>
      </c>
      <c r="BJ48" s="11">
        <f t="shared" si="50"/>
        <v>1</v>
      </c>
      <c r="BK48" s="11">
        <f t="shared" si="51"/>
        <v>1</v>
      </c>
      <c r="BL48" s="11">
        <f t="shared" si="52"/>
        <v>1</v>
      </c>
      <c r="BM48" s="11">
        <f t="shared" si="53"/>
        <v>1</v>
      </c>
      <c r="BN48" s="11">
        <f t="shared" si="54"/>
        <v>0</v>
      </c>
      <c r="BO48" s="8">
        <f t="shared" si="56"/>
        <v>18</v>
      </c>
      <c r="BP48" t="str">
        <f t="shared" si="76"/>
        <v/>
      </c>
    </row>
    <row r="49" spans="1:68" ht="15.75" x14ac:dyDescent="0.25">
      <c r="A49" s="6">
        <f t="shared" si="57"/>
        <v>45269</v>
      </c>
      <c r="B49" s="20">
        <f>Fixtures!B49</f>
        <v>0.53125</v>
      </c>
      <c r="C49" s="14" t="str">
        <f>(Fixtures!C49)</f>
        <v>70 v 62</v>
      </c>
      <c r="D49" s="14" t="str">
        <f t="shared" si="77"/>
        <v>70</v>
      </c>
      <c r="E49" s="14" t="s">
        <v>33</v>
      </c>
      <c r="F49" s="14" t="str">
        <f t="shared" si="78"/>
        <v>62</v>
      </c>
      <c r="G49" s="14" t="str">
        <f>(Fixtures!D49)</f>
        <v>68 v 69</v>
      </c>
      <c r="H49" s="14" t="str">
        <f t="shared" si="79"/>
        <v>68</v>
      </c>
      <c r="I49" s="14" t="s">
        <v>33</v>
      </c>
      <c r="J49" s="14" t="str">
        <f t="shared" si="80"/>
        <v>69</v>
      </c>
      <c r="K49" s="14" t="str">
        <f>(Fixtures!E49)</f>
        <v>44 v 42</v>
      </c>
      <c r="L49" s="14" t="str">
        <f t="shared" si="81"/>
        <v>44</v>
      </c>
      <c r="M49" s="14" t="s">
        <v>33</v>
      </c>
      <c r="N49" s="14" t="str">
        <f t="shared" si="82"/>
        <v>42</v>
      </c>
      <c r="O49" s="14" t="str">
        <f>(Fixtures!F49)</f>
        <v>10 v 6</v>
      </c>
      <c r="P49" s="14" t="str">
        <f t="shared" si="83"/>
        <v>10</v>
      </c>
      <c r="Q49" s="14" t="s">
        <v>33</v>
      </c>
      <c r="R49" s="14" t="str">
        <f t="shared" si="84"/>
        <v xml:space="preserve"> 6</v>
      </c>
      <c r="S49" s="14" t="str">
        <f>(Fixtures!G49)</f>
        <v>20 v 16</v>
      </c>
      <c r="T49" s="14" t="str">
        <f t="shared" si="85"/>
        <v>20</v>
      </c>
      <c r="U49" s="14" t="s">
        <v>33</v>
      </c>
      <c r="V49" s="14" t="str">
        <f t="shared" si="86"/>
        <v>16</v>
      </c>
      <c r="W49" s="14" t="str">
        <f>(Fixtures!H49)</f>
        <v>60 v 56</v>
      </c>
      <c r="X49" s="14" t="str">
        <f t="shared" si="87"/>
        <v>60</v>
      </c>
      <c r="Y49" s="14" t="s">
        <v>33</v>
      </c>
      <c r="Z49" s="14" t="str">
        <f t="shared" si="88"/>
        <v>56</v>
      </c>
      <c r="AA49" s="14">
        <f>(Fixtures!I49)</f>
        <v>0</v>
      </c>
      <c r="AB49" s="14" t="str">
        <f t="shared" si="89"/>
        <v>0</v>
      </c>
      <c r="AC49" s="14" t="s">
        <v>33</v>
      </c>
      <c r="AD49" s="14" t="str">
        <f t="shared" si="90"/>
        <v>0</v>
      </c>
      <c r="AE49" s="14">
        <f>(Fixtures!J49)</f>
        <v>0</v>
      </c>
      <c r="AF49" s="14" t="str">
        <f t="shared" si="91"/>
        <v>0</v>
      </c>
      <c r="AG49" s="14" t="s">
        <v>33</v>
      </c>
      <c r="AH49" s="14" t="str">
        <f t="shared" si="92"/>
        <v>0</v>
      </c>
      <c r="AI49" s="14" t="str">
        <f>(Fixtures!K49)</f>
        <v>34 v 32</v>
      </c>
      <c r="AJ49" s="14" t="str">
        <f t="shared" si="93"/>
        <v>34</v>
      </c>
      <c r="AK49" s="14" t="s">
        <v>33</v>
      </c>
      <c r="AL49" s="14" t="str">
        <f t="shared" si="94"/>
        <v>32</v>
      </c>
      <c r="AN49" s="22">
        <v>48</v>
      </c>
      <c r="AO49" s="11">
        <f t="shared" si="29"/>
        <v>1</v>
      </c>
      <c r="AP49" s="11">
        <f t="shared" si="30"/>
        <v>0</v>
      </c>
      <c r="AQ49" s="11">
        <f t="shared" si="31"/>
        <v>1</v>
      </c>
      <c r="AR49" s="11">
        <f t="shared" si="32"/>
        <v>1</v>
      </c>
      <c r="AS49" s="11">
        <f t="shared" si="33"/>
        <v>1</v>
      </c>
      <c r="AT49" s="11">
        <f t="shared" si="34"/>
        <v>0</v>
      </c>
      <c r="AU49" s="11">
        <f t="shared" si="35"/>
        <v>1</v>
      </c>
      <c r="AV49" s="11">
        <f t="shared" si="36"/>
        <v>0</v>
      </c>
      <c r="AW49" s="11">
        <f t="shared" si="37"/>
        <v>1</v>
      </c>
      <c r="AX49" s="11">
        <f t="shared" si="38"/>
        <v>1</v>
      </c>
      <c r="AY49" s="11">
        <f t="shared" si="39"/>
        <v>1</v>
      </c>
      <c r="AZ49" s="11">
        <f t="shared" si="40"/>
        <v>0</v>
      </c>
      <c r="BA49" s="11">
        <f t="shared" si="41"/>
        <v>1</v>
      </c>
      <c r="BB49" s="11">
        <f t="shared" si="42"/>
        <v>1</v>
      </c>
      <c r="BC49" s="11">
        <f t="shared" si="43"/>
        <v>1</v>
      </c>
      <c r="BD49" s="11">
        <f t="shared" si="44"/>
        <v>0</v>
      </c>
      <c r="BE49" s="11">
        <f t="shared" si="45"/>
        <v>1</v>
      </c>
      <c r="BF49" s="11">
        <f t="shared" si="46"/>
        <v>0</v>
      </c>
      <c r="BG49" s="11">
        <f t="shared" si="47"/>
        <v>1</v>
      </c>
      <c r="BH49" s="11">
        <f t="shared" si="48"/>
        <v>0</v>
      </c>
      <c r="BI49" s="11">
        <f t="shared" si="49"/>
        <v>1</v>
      </c>
      <c r="BJ49" s="11">
        <f t="shared" si="50"/>
        <v>1</v>
      </c>
      <c r="BK49" s="11">
        <f t="shared" si="51"/>
        <v>1</v>
      </c>
      <c r="BL49" s="11">
        <f t="shared" si="52"/>
        <v>1</v>
      </c>
      <c r="BM49" s="11">
        <f t="shared" si="53"/>
        <v>1</v>
      </c>
      <c r="BN49" s="11">
        <f t="shared" si="54"/>
        <v>0</v>
      </c>
      <c r="BO49" s="8">
        <f t="shared" si="56"/>
        <v>18</v>
      </c>
      <c r="BP49" t="str">
        <f t="shared" si="76"/>
        <v/>
      </c>
    </row>
    <row r="50" spans="1:68" ht="15.75" x14ac:dyDescent="0.25">
      <c r="A50" s="7">
        <f t="shared" si="57"/>
        <v>45276</v>
      </c>
      <c r="B50" s="13">
        <f>Fixtures!B50</f>
        <v>0.375</v>
      </c>
      <c r="C50" s="14" t="str">
        <f>(Fixtures!C50)</f>
        <v>x</v>
      </c>
      <c r="D50" s="14" t="str">
        <f t="shared" si="77"/>
        <v>x</v>
      </c>
      <c r="E50" s="14" t="s">
        <v>33</v>
      </c>
      <c r="F50" s="14" t="str">
        <f t="shared" si="78"/>
        <v>x</v>
      </c>
      <c r="G50" s="14" t="str">
        <f>(Fixtures!D50)</f>
        <v>x</v>
      </c>
      <c r="H50" s="14" t="str">
        <f t="shared" si="79"/>
        <v>x</v>
      </c>
      <c r="I50" s="14" t="s">
        <v>33</v>
      </c>
      <c r="J50" s="14" t="str">
        <f t="shared" si="80"/>
        <v>x</v>
      </c>
      <c r="K50" s="14" t="str">
        <f>(Fixtures!E50)</f>
        <v>16 v 18</v>
      </c>
      <c r="L50" s="14" t="str">
        <f t="shared" si="81"/>
        <v>16</v>
      </c>
      <c r="M50" s="14" t="s">
        <v>33</v>
      </c>
      <c r="N50" s="14" t="str">
        <f t="shared" si="82"/>
        <v>18</v>
      </c>
      <c r="O50" s="14" t="str">
        <f>(Fixtures!F50)</f>
        <v>12 v 14</v>
      </c>
      <c r="P50" s="14" t="str">
        <f t="shared" si="83"/>
        <v>12</v>
      </c>
      <c r="Q50" s="14" t="s">
        <v>33</v>
      </c>
      <c r="R50" s="14" t="str">
        <f t="shared" si="84"/>
        <v>14</v>
      </c>
      <c r="S50" s="14" t="str">
        <f>(Fixtures!G50)</f>
        <v>64 v 61</v>
      </c>
      <c r="T50" s="14" t="str">
        <f t="shared" si="85"/>
        <v>64</v>
      </c>
      <c r="U50" s="14" t="s">
        <v>33</v>
      </c>
      <c r="V50" s="14" t="str">
        <f t="shared" si="86"/>
        <v>61</v>
      </c>
      <c r="W50" s="14" t="str">
        <f>(Fixtures!H50)</f>
        <v>62 v 68</v>
      </c>
      <c r="X50" s="14" t="str">
        <f t="shared" si="87"/>
        <v>62</v>
      </c>
      <c r="Y50" s="14" t="s">
        <v>33</v>
      </c>
      <c r="Z50" s="14" t="str">
        <f t="shared" si="88"/>
        <v>68</v>
      </c>
      <c r="AA50" s="14" t="str">
        <f>(Fixtures!I50)</f>
        <v>36 v 40</v>
      </c>
      <c r="AB50" s="14" t="str">
        <f t="shared" si="89"/>
        <v>36</v>
      </c>
      <c r="AC50" s="14" t="s">
        <v>33</v>
      </c>
      <c r="AD50" s="14" t="str">
        <f t="shared" si="90"/>
        <v>40</v>
      </c>
      <c r="AE50" s="14" t="str">
        <f>(Fixtures!J50)</f>
        <v>31 v 39</v>
      </c>
      <c r="AF50" s="14" t="str">
        <f t="shared" si="91"/>
        <v>31</v>
      </c>
      <c r="AG50" s="14" t="s">
        <v>33</v>
      </c>
      <c r="AH50" s="14" t="str">
        <f t="shared" si="92"/>
        <v>39</v>
      </c>
      <c r="AI50" s="14" t="str">
        <f>(Fixtures!K50)</f>
        <v>x</v>
      </c>
      <c r="AJ50" s="14" t="str">
        <f t="shared" si="93"/>
        <v>x</v>
      </c>
      <c r="AK50" s="14" t="s">
        <v>33</v>
      </c>
      <c r="AL50" s="14" t="str">
        <f t="shared" si="94"/>
        <v>x</v>
      </c>
      <c r="AN50" s="22">
        <v>49</v>
      </c>
      <c r="AO50" s="11">
        <f t="shared" si="29"/>
        <v>1</v>
      </c>
      <c r="AP50" s="11">
        <f t="shared" si="30"/>
        <v>1</v>
      </c>
      <c r="AQ50" s="11">
        <f t="shared" si="31"/>
        <v>1</v>
      </c>
      <c r="AR50" s="11">
        <f t="shared" si="32"/>
        <v>1</v>
      </c>
      <c r="AS50" s="11">
        <f t="shared" si="33"/>
        <v>1</v>
      </c>
      <c r="AT50" s="11">
        <f t="shared" si="34"/>
        <v>0</v>
      </c>
      <c r="AU50" s="11">
        <f t="shared" si="35"/>
        <v>0</v>
      </c>
      <c r="AV50" s="11">
        <f t="shared" si="36"/>
        <v>0</v>
      </c>
      <c r="AW50" s="11">
        <f t="shared" si="37"/>
        <v>1</v>
      </c>
      <c r="AX50" s="11">
        <f t="shared" si="38"/>
        <v>1</v>
      </c>
      <c r="AY50" s="11">
        <f t="shared" si="39"/>
        <v>1</v>
      </c>
      <c r="AZ50" s="11">
        <f t="shared" si="40"/>
        <v>0</v>
      </c>
      <c r="BA50" s="11">
        <f t="shared" si="41"/>
        <v>1</v>
      </c>
      <c r="BB50" s="11">
        <f t="shared" si="42"/>
        <v>1</v>
      </c>
      <c r="BC50" s="11">
        <f t="shared" si="43"/>
        <v>1</v>
      </c>
      <c r="BD50" s="11">
        <f t="shared" si="44"/>
        <v>1</v>
      </c>
      <c r="BE50" s="11">
        <f t="shared" si="45"/>
        <v>1</v>
      </c>
      <c r="BF50" s="11">
        <f t="shared" si="46"/>
        <v>0</v>
      </c>
      <c r="BG50" s="11">
        <f t="shared" si="47"/>
        <v>1</v>
      </c>
      <c r="BH50" s="11">
        <f t="shared" si="48"/>
        <v>0</v>
      </c>
      <c r="BI50" s="11">
        <f t="shared" si="49"/>
        <v>1</v>
      </c>
      <c r="BJ50" s="11">
        <f t="shared" si="50"/>
        <v>1</v>
      </c>
      <c r="BK50" s="11">
        <f t="shared" si="51"/>
        <v>0</v>
      </c>
      <c r="BL50" s="11">
        <f t="shared" si="52"/>
        <v>1</v>
      </c>
      <c r="BM50" s="11">
        <f t="shared" si="53"/>
        <v>1</v>
      </c>
      <c r="BN50" s="11">
        <f t="shared" si="54"/>
        <v>0</v>
      </c>
      <c r="BO50" s="8">
        <f t="shared" si="56"/>
        <v>18</v>
      </c>
      <c r="BP50" t="str">
        <f t="shared" si="76"/>
        <v/>
      </c>
    </row>
    <row r="51" spans="1:68" ht="15.75" x14ac:dyDescent="0.25">
      <c r="A51" s="7">
        <f t="shared" si="57"/>
        <v>45276</v>
      </c>
      <c r="B51" s="13">
        <f>Fixtures!B51</f>
        <v>0.42708333333333331</v>
      </c>
      <c r="C51" s="14" t="str">
        <f>(Fixtures!C51)</f>
        <v>x</v>
      </c>
      <c r="D51" s="14" t="str">
        <f t="shared" si="77"/>
        <v>x</v>
      </c>
      <c r="E51" s="14" t="s">
        <v>33</v>
      </c>
      <c r="F51" s="14" t="str">
        <f t="shared" si="78"/>
        <v>x</v>
      </c>
      <c r="G51" s="14" t="str">
        <f>(Fixtures!D51)</f>
        <v>x</v>
      </c>
      <c r="H51" s="14" t="str">
        <f t="shared" si="79"/>
        <v>x</v>
      </c>
      <c r="I51" s="14" t="s">
        <v>33</v>
      </c>
      <c r="J51" s="14" t="str">
        <f t="shared" si="80"/>
        <v>x</v>
      </c>
      <c r="K51" s="14" t="str">
        <f>(Fixtures!E51)</f>
        <v>22 v 25</v>
      </c>
      <c r="L51" s="14" t="str">
        <f t="shared" si="81"/>
        <v>22</v>
      </c>
      <c r="M51" s="14" t="s">
        <v>33</v>
      </c>
      <c r="N51" s="14" t="str">
        <f t="shared" si="82"/>
        <v>25</v>
      </c>
      <c r="O51" s="14" t="str">
        <f>(Fixtures!F51)</f>
        <v>21 v 27</v>
      </c>
      <c r="P51" s="14" t="str">
        <f t="shared" si="83"/>
        <v>21</v>
      </c>
      <c r="Q51" s="14" t="s">
        <v>33</v>
      </c>
      <c r="R51" s="14" t="str">
        <f t="shared" si="84"/>
        <v>27</v>
      </c>
      <c r="S51" s="14" t="str">
        <f>(Fixtures!G51)</f>
        <v>67 v 66</v>
      </c>
      <c r="T51" s="14" t="str">
        <f t="shared" si="85"/>
        <v>67</v>
      </c>
      <c r="U51" s="14" t="s">
        <v>33</v>
      </c>
      <c r="V51" s="14" t="str">
        <f t="shared" si="86"/>
        <v>66</v>
      </c>
      <c r="W51" s="14" t="str">
        <f>(Fixtures!H51)</f>
        <v>70 v 72</v>
      </c>
      <c r="X51" s="14" t="str">
        <f t="shared" si="87"/>
        <v>70</v>
      </c>
      <c r="Y51" s="14" t="s">
        <v>33</v>
      </c>
      <c r="Z51" s="14" t="str">
        <f t="shared" si="88"/>
        <v>72</v>
      </c>
      <c r="AA51" s="14" t="str">
        <f>(Fixtures!I51)</f>
        <v>32 v 34</v>
      </c>
      <c r="AB51" s="14" t="str">
        <f t="shared" si="89"/>
        <v>32</v>
      </c>
      <c r="AC51" s="14" t="s">
        <v>33</v>
      </c>
      <c r="AD51" s="14" t="str">
        <f t="shared" si="90"/>
        <v>34</v>
      </c>
      <c r="AE51" s="14" t="str">
        <f>(Fixtures!J51)</f>
        <v>52 v 54</v>
      </c>
      <c r="AF51" s="14" t="str">
        <f t="shared" si="91"/>
        <v>52</v>
      </c>
      <c r="AG51" s="14" t="s">
        <v>33</v>
      </c>
      <c r="AH51" s="14" t="str">
        <f t="shared" si="92"/>
        <v>54</v>
      </c>
      <c r="AI51" s="14" t="str">
        <f>(Fixtures!K51)</f>
        <v>x</v>
      </c>
      <c r="AJ51" s="14" t="str">
        <f t="shared" si="93"/>
        <v>x</v>
      </c>
      <c r="AK51" s="14" t="s">
        <v>33</v>
      </c>
      <c r="AL51" s="14" t="str">
        <f t="shared" si="94"/>
        <v>x</v>
      </c>
      <c r="AN51" s="22">
        <v>50</v>
      </c>
      <c r="AO51" s="11">
        <f t="shared" si="29"/>
        <v>1</v>
      </c>
      <c r="AP51" s="11">
        <f t="shared" si="30"/>
        <v>1</v>
      </c>
      <c r="AQ51" s="11">
        <f t="shared" si="31"/>
        <v>1</v>
      </c>
      <c r="AR51" s="11">
        <f t="shared" si="32"/>
        <v>1</v>
      </c>
      <c r="AS51" s="11">
        <f t="shared" si="33"/>
        <v>1</v>
      </c>
      <c r="AT51" s="11">
        <f t="shared" si="34"/>
        <v>0</v>
      </c>
      <c r="AU51" s="11">
        <f t="shared" si="35"/>
        <v>1</v>
      </c>
      <c r="AV51" s="11">
        <f t="shared" si="36"/>
        <v>0</v>
      </c>
      <c r="AW51" s="11">
        <f t="shared" si="37"/>
        <v>1</v>
      </c>
      <c r="AX51" s="11">
        <f t="shared" si="38"/>
        <v>1</v>
      </c>
      <c r="AY51" s="11">
        <f t="shared" si="39"/>
        <v>1</v>
      </c>
      <c r="AZ51" s="11">
        <f t="shared" si="40"/>
        <v>1</v>
      </c>
      <c r="BA51" s="11">
        <f t="shared" si="41"/>
        <v>0</v>
      </c>
      <c r="BB51" s="11">
        <f t="shared" si="42"/>
        <v>0</v>
      </c>
      <c r="BC51" s="11">
        <f t="shared" si="43"/>
        <v>1</v>
      </c>
      <c r="BD51" s="11">
        <f t="shared" si="44"/>
        <v>1</v>
      </c>
      <c r="BE51" s="11">
        <f t="shared" si="45"/>
        <v>1</v>
      </c>
      <c r="BF51" s="11">
        <f t="shared" si="46"/>
        <v>0</v>
      </c>
      <c r="BG51" s="11">
        <f t="shared" si="47"/>
        <v>1</v>
      </c>
      <c r="BH51" s="11">
        <f t="shared" si="48"/>
        <v>0</v>
      </c>
      <c r="BI51" s="11">
        <f t="shared" si="49"/>
        <v>1</v>
      </c>
      <c r="BJ51" s="11">
        <f t="shared" si="50"/>
        <v>1</v>
      </c>
      <c r="BK51" s="11">
        <f t="shared" si="51"/>
        <v>0</v>
      </c>
      <c r="BL51" s="11">
        <f t="shared" si="52"/>
        <v>1</v>
      </c>
      <c r="BM51" s="11">
        <f t="shared" si="53"/>
        <v>1</v>
      </c>
      <c r="BN51" s="11">
        <f t="shared" si="54"/>
        <v>0</v>
      </c>
      <c r="BO51" s="8">
        <f t="shared" si="56"/>
        <v>18</v>
      </c>
      <c r="BP51" t="str">
        <f t="shared" si="76"/>
        <v/>
      </c>
    </row>
    <row r="52" spans="1:68" ht="15.75" x14ac:dyDescent="0.25">
      <c r="A52" s="7">
        <f t="shared" si="57"/>
        <v>45276</v>
      </c>
      <c r="B52" s="13">
        <f>Fixtures!B52</f>
        <v>0.47916666666666669</v>
      </c>
      <c r="C52" s="14" t="str">
        <f>(Fixtures!C52)</f>
        <v>x</v>
      </c>
      <c r="D52" s="14" t="str">
        <f t="shared" si="77"/>
        <v>x</v>
      </c>
      <c r="E52" s="14" t="s">
        <v>33</v>
      </c>
      <c r="F52" s="14" t="str">
        <f t="shared" si="78"/>
        <v>x</v>
      </c>
      <c r="G52" s="14" t="str">
        <f>(Fixtures!D52)</f>
        <v>x</v>
      </c>
      <c r="H52" s="14" t="str">
        <f t="shared" si="79"/>
        <v>x</v>
      </c>
      <c r="I52" s="14" t="s">
        <v>33</v>
      </c>
      <c r="J52" s="14" t="str">
        <f t="shared" si="80"/>
        <v>x</v>
      </c>
      <c r="K52" s="14" t="str">
        <f>(Fixtures!E52)</f>
        <v>48 v 49</v>
      </c>
      <c r="L52" s="14" t="str">
        <f t="shared" si="81"/>
        <v>48</v>
      </c>
      <c r="M52" s="14" t="s">
        <v>33</v>
      </c>
      <c r="N52" s="14" t="str">
        <f t="shared" si="82"/>
        <v>49</v>
      </c>
      <c r="O52" s="14" t="str">
        <f>(Fixtures!F52)</f>
        <v>Reserve Week</v>
      </c>
      <c r="P52" s="14" t="str">
        <f t="shared" si="83"/>
        <v>Re</v>
      </c>
      <c r="Q52" s="14" t="s">
        <v>33</v>
      </c>
      <c r="R52" s="14" t="str">
        <f t="shared" si="84"/>
        <v>ek</v>
      </c>
      <c r="S52" s="14" t="str">
        <f>(Fixtures!G52)</f>
        <v>69 v 65</v>
      </c>
      <c r="T52" s="14" t="str">
        <f t="shared" si="85"/>
        <v>69</v>
      </c>
      <c r="U52" s="14" t="s">
        <v>33</v>
      </c>
      <c r="V52" s="14" t="str">
        <f t="shared" si="86"/>
        <v>65</v>
      </c>
      <c r="W52" s="14" t="str">
        <f>(Fixtures!H52)</f>
        <v>35 v 37</v>
      </c>
      <c r="X52" s="14" t="str">
        <f t="shared" si="87"/>
        <v>35</v>
      </c>
      <c r="Y52" s="14" t="s">
        <v>33</v>
      </c>
      <c r="Z52" s="14" t="str">
        <f t="shared" si="88"/>
        <v>37</v>
      </c>
      <c r="AA52" s="14">
        <f>(Fixtures!I52)</f>
        <v>0</v>
      </c>
      <c r="AB52" s="14" t="str">
        <f t="shared" si="89"/>
        <v>0</v>
      </c>
      <c r="AC52" s="14" t="s">
        <v>33</v>
      </c>
      <c r="AD52" s="14" t="str">
        <f t="shared" si="90"/>
        <v>0</v>
      </c>
      <c r="AE52" s="14" t="str">
        <f>(Fixtures!J52)</f>
        <v>57 v 58</v>
      </c>
      <c r="AF52" s="14" t="str">
        <f t="shared" si="91"/>
        <v>57</v>
      </c>
      <c r="AG52" s="14" t="s">
        <v>33</v>
      </c>
      <c r="AH52" s="14" t="str">
        <f t="shared" si="92"/>
        <v>58</v>
      </c>
      <c r="AI52" s="14" t="str">
        <f>(Fixtures!K52)</f>
        <v>x</v>
      </c>
      <c r="AJ52" s="14" t="str">
        <f t="shared" si="93"/>
        <v>x</v>
      </c>
      <c r="AK52" s="14" t="s">
        <v>33</v>
      </c>
      <c r="AL52" s="14" t="str">
        <f t="shared" si="94"/>
        <v>x</v>
      </c>
      <c r="AN52" s="18">
        <v>51</v>
      </c>
      <c r="AO52" s="11">
        <f t="shared" si="29"/>
        <v>1</v>
      </c>
      <c r="AP52" s="11">
        <f t="shared" si="30"/>
        <v>1</v>
      </c>
      <c r="AQ52" s="11">
        <f t="shared" si="31"/>
        <v>1</v>
      </c>
      <c r="AR52" s="11">
        <f t="shared" si="32"/>
        <v>1</v>
      </c>
      <c r="AS52" s="11">
        <f t="shared" si="33"/>
        <v>1</v>
      </c>
      <c r="AT52" s="11">
        <f t="shared" si="34"/>
        <v>0</v>
      </c>
      <c r="AU52" s="11">
        <f t="shared" si="35"/>
        <v>1</v>
      </c>
      <c r="AV52" s="11">
        <f t="shared" si="36"/>
        <v>0</v>
      </c>
      <c r="AW52" s="11">
        <f t="shared" si="37"/>
        <v>1</v>
      </c>
      <c r="AX52" s="11">
        <f t="shared" si="38"/>
        <v>1</v>
      </c>
      <c r="AY52" s="11">
        <f t="shared" si="39"/>
        <v>0</v>
      </c>
      <c r="AZ52" s="11">
        <f t="shared" si="40"/>
        <v>1</v>
      </c>
      <c r="BA52" s="11">
        <f t="shared" si="41"/>
        <v>1</v>
      </c>
      <c r="BB52" s="11">
        <f t="shared" si="42"/>
        <v>1</v>
      </c>
      <c r="BC52" s="11">
        <f t="shared" si="43"/>
        <v>1</v>
      </c>
      <c r="BD52" s="11">
        <f t="shared" si="44"/>
        <v>0</v>
      </c>
      <c r="BE52" s="11">
        <f t="shared" si="45"/>
        <v>1</v>
      </c>
      <c r="BF52" s="11">
        <f t="shared" si="46"/>
        <v>0</v>
      </c>
      <c r="BG52" s="11">
        <f t="shared" si="47"/>
        <v>0</v>
      </c>
      <c r="BH52" s="11">
        <f t="shared" si="48"/>
        <v>0</v>
      </c>
      <c r="BI52" s="11">
        <f t="shared" si="49"/>
        <v>1</v>
      </c>
      <c r="BJ52" s="11">
        <f t="shared" si="50"/>
        <v>1</v>
      </c>
      <c r="BK52" s="11">
        <f t="shared" si="51"/>
        <v>1</v>
      </c>
      <c r="BL52" s="11">
        <f t="shared" si="52"/>
        <v>1</v>
      </c>
      <c r="BM52" s="11">
        <f t="shared" si="53"/>
        <v>0</v>
      </c>
      <c r="BN52" s="11">
        <f t="shared" si="54"/>
        <v>1</v>
      </c>
      <c r="BO52" s="8">
        <f t="shared" si="56"/>
        <v>18</v>
      </c>
      <c r="BP52" t="str">
        <f t="shared" si="76"/>
        <v/>
      </c>
    </row>
    <row r="53" spans="1:68" ht="15.75" x14ac:dyDescent="0.25">
      <c r="A53" s="7">
        <f t="shared" si="57"/>
        <v>45276</v>
      </c>
      <c r="B53" s="13">
        <f>Fixtures!B53</f>
        <v>0.53125</v>
      </c>
      <c r="C53" s="14" t="str">
        <f>(Fixtures!C53)</f>
        <v>x</v>
      </c>
      <c r="D53" s="14" t="str">
        <f t="shared" si="77"/>
        <v>x</v>
      </c>
      <c r="E53" s="14" t="s">
        <v>33</v>
      </c>
      <c r="F53" s="14" t="str">
        <f t="shared" si="78"/>
        <v>x</v>
      </c>
      <c r="G53" s="14" t="str">
        <f>(Fixtures!D53)</f>
        <v>x</v>
      </c>
      <c r="H53" s="14" t="str">
        <f t="shared" si="79"/>
        <v>x</v>
      </c>
      <c r="I53" s="14" t="s">
        <v>33</v>
      </c>
      <c r="J53" s="14" t="str">
        <f t="shared" si="80"/>
        <v>x</v>
      </c>
      <c r="K53" s="14" t="str">
        <f>(Fixtures!E53)</f>
        <v>53 v 60</v>
      </c>
      <c r="L53" s="14" t="str">
        <f t="shared" si="81"/>
        <v>53</v>
      </c>
      <c r="M53" s="14" t="s">
        <v>33</v>
      </c>
      <c r="N53" s="14" t="str">
        <f t="shared" si="82"/>
        <v>60</v>
      </c>
      <c r="O53" s="14">
        <f>(Fixtures!F53)</f>
        <v>0</v>
      </c>
      <c r="P53" s="14" t="str">
        <f t="shared" si="83"/>
        <v>0</v>
      </c>
      <c r="Q53" s="14" t="s">
        <v>33</v>
      </c>
      <c r="R53" s="14" t="str">
        <f t="shared" si="84"/>
        <v>0</v>
      </c>
      <c r="S53" s="14" t="str">
        <f>(Fixtures!G53)</f>
        <v>42 v 44</v>
      </c>
      <c r="T53" s="14" t="str">
        <f t="shared" si="85"/>
        <v>42</v>
      </c>
      <c r="U53" s="14" t="s">
        <v>33</v>
      </c>
      <c r="V53" s="14" t="str">
        <f t="shared" si="86"/>
        <v>44</v>
      </c>
      <c r="W53" s="14">
        <f>(Fixtures!H53)</f>
        <v>0</v>
      </c>
      <c r="X53" s="14" t="str">
        <f t="shared" si="87"/>
        <v>0</v>
      </c>
      <c r="Y53" s="14" t="s">
        <v>33</v>
      </c>
      <c r="Z53" s="14" t="str">
        <f t="shared" si="88"/>
        <v>0</v>
      </c>
      <c r="AA53" s="14">
        <f>(Fixtures!I53)</f>
        <v>0</v>
      </c>
      <c r="AB53" s="14" t="str">
        <f t="shared" si="89"/>
        <v>0</v>
      </c>
      <c r="AC53" s="14" t="s">
        <v>33</v>
      </c>
      <c r="AD53" s="14" t="str">
        <f t="shared" si="90"/>
        <v>0</v>
      </c>
      <c r="AE53" s="14" t="str">
        <f>(Fixtures!J53)</f>
        <v>51 v 59</v>
      </c>
      <c r="AF53" s="14" t="str">
        <f t="shared" si="91"/>
        <v>51</v>
      </c>
      <c r="AG53" s="14" t="s">
        <v>33</v>
      </c>
      <c r="AH53" s="14" t="str">
        <f t="shared" si="92"/>
        <v>59</v>
      </c>
      <c r="AI53" s="14" t="str">
        <f>(Fixtures!K53)</f>
        <v>x</v>
      </c>
      <c r="AJ53" s="14" t="str">
        <f t="shared" si="93"/>
        <v>x</v>
      </c>
      <c r="AK53" s="14" t="s">
        <v>33</v>
      </c>
      <c r="AL53" s="14" t="str">
        <f t="shared" si="94"/>
        <v>x</v>
      </c>
      <c r="AN53" s="18">
        <v>52</v>
      </c>
      <c r="AO53" s="11">
        <f t="shared" si="29"/>
        <v>0</v>
      </c>
      <c r="AP53" s="11">
        <f t="shared" si="30"/>
        <v>1</v>
      </c>
      <c r="AQ53" s="11">
        <f t="shared" si="31"/>
        <v>1</v>
      </c>
      <c r="AR53" s="11">
        <f t="shared" si="32"/>
        <v>1</v>
      </c>
      <c r="AS53" s="11">
        <f t="shared" si="33"/>
        <v>1</v>
      </c>
      <c r="AT53" s="11">
        <f t="shared" si="34"/>
        <v>0</v>
      </c>
      <c r="AU53" s="11">
        <f t="shared" si="35"/>
        <v>0</v>
      </c>
      <c r="AV53" s="11">
        <f t="shared" si="36"/>
        <v>0</v>
      </c>
      <c r="AW53" s="11">
        <f t="shared" si="37"/>
        <v>1</v>
      </c>
      <c r="AX53" s="11">
        <f t="shared" si="38"/>
        <v>1</v>
      </c>
      <c r="AY53" s="11">
        <f t="shared" si="39"/>
        <v>1</v>
      </c>
      <c r="AZ53" s="11">
        <f t="shared" si="40"/>
        <v>1</v>
      </c>
      <c r="BA53" s="11">
        <f t="shared" si="41"/>
        <v>1</v>
      </c>
      <c r="BB53" s="11">
        <f t="shared" si="42"/>
        <v>1</v>
      </c>
      <c r="BC53" s="11">
        <f t="shared" si="43"/>
        <v>0</v>
      </c>
      <c r="BD53" s="11">
        <f t="shared" si="44"/>
        <v>1</v>
      </c>
      <c r="BE53" s="11">
        <f t="shared" si="45"/>
        <v>1</v>
      </c>
      <c r="BF53" s="11">
        <f t="shared" si="46"/>
        <v>0</v>
      </c>
      <c r="BG53" s="11">
        <f t="shared" si="47"/>
        <v>0</v>
      </c>
      <c r="BH53" s="11">
        <f t="shared" si="48"/>
        <v>0</v>
      </c>
      <c r="BI53" s="11">
        <f t="shared" si="49"/>
        <v>1</v>
      </c>
      <c r="BJ53" s="11">
        <f t="shared" si="50"/>
        <v>1</v>
      </c>
      <c r="BK53" s="11">
        <f t="shared" si="51"/>
        <v>1</v>
      </c>
      <c r="BL53" s="11">
        <f t="shared" si="52"/>
        <v>1</v>
      </c>
      <c r="BM53" s="11">
        <f t="shared" si="53"/>
        <v>1</v>
      </c>
      <c r="BN53" s="11">
        <f t="shared" si="54"/>
        <v>1</v>
      </c>
      <c r="BO53" s="8">
        <f t="shared" si="56"/>
        <v>18</v>
      </c>
      <c r="BP53" t="str">
        <f t="shared" si="76"/>
        <v/>
      </c>
    </row>
    <row r="54" spans="1:68" ht="15.75" x14ac:dyDescent="0.25">
      <c r="A54" s="6">
        <v>45297</v>
      </c>
      <c r="B54" s="20">
        <f>Fixtures!B50</f>
        <v>0.375</v>
      </c>
      <c r="C54" s="14" t="str">
        <f>(Fixtures!C54)</f>
        <v>4 v 8</v>
      </c>
      <c r="D54" s="14" t="str">
        <f t="shared" si="58"/>
        <v xml:space="preserve">4 </v>
      </c>
      <c r="E54" s="14" t="s">
        <v>33</v>
      </c>
      <c r="F54" s="14" t="str">
        <f t="shared" si="59"/>
        <v xml:space="preserve"> 8</v>
      </c>
      <c r="G54" s="14" t="str">
        <f>(Fixtures!D54)</f>
        <v>3 v 1</v>
      </c>
      <c r="H54" s="14" t="str">
        <f t="shared" si="60"/>
        <v xml:space="preserve">3 </v>
      </c>
      <c r="I54" s="14" t="s">
        <v>33</v>
      </c>
      <c r="J54" s="14" t="str">
        <f t="shared" si="61"/>
        <v xml:space="preserve"> 1</v>
      </c>
      <c r="K54" s="14" t="str">
        <f>(Fixtures!E54)</f>
        <v>14 v 18</v>
      </c>
      <c r="L54" s="14" t="str">
        <f t="shared" si="62"/>
        <v>14</v>
      </c>
      <c r="M54" s="14" t="s">
        <v>33</v>
      </c>
      <c r="N54" s="14" t="str">
        <f t="shared" si="63"/>
        <v>18</v>
      </c>
      <c r="O54" s="14" t="str">
        <f>(Fixtures!F54)</f>
        <v>61 v 67</v>
      </c>
      <c r="P54" s="14" t="str">
        <f t="shared" si="64"/>
        <v>61</v>
      </c>
      <c r="Q54" s="14" t="s">
        <v>33</v>
      </c>
      <c r="R54" s="14" t="str">
        <f t="shared" si="65"/>
        <v>67</v>
      </c>
      <c r="S54" s="14" t="str">
        <f>(Fixtures!G54)</f>
        <v>24 v 28</v>
      </c>
      <c r="T54" s="14" t="str">
        <f t="shared" si="66"/>
        <v>24</v>
      </c>
      <c r="U54" s="14" t="s">
        <v>33</v>
      </c>
      <c r="V54" s="14" t="str">
        <f t="shared" si="86"/>
        <v>28</v>
      </c>
      <c r="W54" s="14" t="str">
        <f>(Fixtures!H54)</f>
        <v>27 v 29</v>
      </c>
      <c r="X54" s="14" t="str">
        <f t="shared" si="87"/>
        <v>27</v>
      </c>
      <c r="Y54" s="14" t="s">
        <v>33</v>
      </c>
      <c r="Z54" s="14" t="str">
        <f t="shared" si="69"/>
        <v>29</v>
      </c>
      <c r="AA54" s="14" t="str">
        <f>(Fixtures!I54)</f>
        <v>34 v 38</v>
      </c>
      <c r="AB54" s="14" t="str">
        <f t="shared" si="70"/>
        <v>34</v>
      </c>
      <c r="AC54" s="14" t="s">
        <v>33</v>
      </c>
      <c r="AD54" s="14" t="str">
        <f t="shared" si="71"/>
        <v>38</v>
      </c>
      <c r="AE54" s="14" t="str">
        <f>(Fixtures!J54)</f>
        <v>54 v 58</v>
      </c>
      <c r="AF54" s="14" t="str">
        <f t="shared" si="72"/>
        <v>54</v>
      </c>
      <c r="AG54" s="14" t="s">
        <v>33</v>
      </c>
      <c r="AH54" s="14" t="str">
        <f t="shared" si="73"/>
        <v>58</v>
      </c>
      <c r="AI54" s="14" t="str">
        <f>(Fixtures!K54)</f>
        <v>46 v 45</v>
      </c>
      <c r="AJ54" s="14" t="str">
        <f t="shared" si="74"/>
        <v>46</v>
      </c>
      <c r="AK54" s="14" t="s">
        <v>33</v>
      </c>
      <c r="AL54" s="14" t="str">
        <f t="shared" si="75"/>
        <v>45</v>
      </c>
      <c r="AN54" s="18">
        <v>53</v>
      </c>
      <c r="AO54" s="11">
        <f t="shared" si="29"/>
        <v>1</v>
      </c>
      <c r="AP54" s="11">
        <f t="shared" si="30"/>
        <v>1</v>
      </c>
      <c r="AQ54" s="11">
        <f t="shared" si="31"/>
        <v>1</v>
      </c>
      <c r="AR54" s="11">
        <f t="shared" si="32"/>
        <v>1</v>
      </c>
      <c r="AS54" s="11">
        <f t="shared" si="33"/>
        <v>1</v>
      </c>
      <c r="AT54" s="11">
        <f t="shared" si="34"/>
        <v>0</v>
      </c>
      <c r="AU54" s="11">
        <f t="shared" si="35"/>
        <v>0</v>
      </c>
      <c r="AV54" s="11">
        <f t="shared" si="36"/>
        <v>0</v>
      </c>
      <c r="AW54" s="11">
        <f t="shared" si="37"/>
        <v>1</v>
      </c>
      <c r="AX54" s="11">
        <f t="shared" si="38"/>
        <v>1</v>
      </c>
      <c r="AY54" s="11">
        <f t="shared" si="39"/>
        <v>1</v>
      </c>
      <c r="AZ54" s="11">
        <f t="shared" si="40"/>
        <v>1</v>
      </c>
      <c r="BA54" s="11">
        <f t="shared" si="41"/>
        <v>1</v>
      </c>
      <c r="BB54" s="11">
        <f t="shared" si="42"/>
        <v>1</v>
      </c>
      <c r="BC54" s="11">
        <f t="shared" si="43"/>
        <v>1</v>
      </c>
      <c r="BD54" s="11">
        <f t="shared" si="44"/>
        <v>1</v>
      </c>
      <c r="BE54" s="11">
        <f t="shared" si="45"/>
        <v>1</v>
      </c>
      <c r="BF54" s="11">
        <f t="shared" si="46"/>
        <v>0</v>
      </c>
      <c r="BG54" s="11">
        <f t="shared" si="47"/>
        <v>1</v>
      </c>
      <c r="BH54" s="11">
        <f t="shared" si="48"/>
        <v>0</v>
      </c>
      <c r="BI54" s="11">
        <f t="shared" si="49"/>
        <v>1</v>
      </c>
      <c r="BJ54" s="11">
        <f t="shared" si="50"/>
        <v>1</v>
      </c>
      <c r="BK54" s="11">
        <f t="shared" si="51"/>
        <v>0</v>
      </c>
      <c r="BL54" s="11">
        <f t="shared" si="52"/>
        <v>1</v>
      </c>
      <c r="BM54" s="11">
        <f t="shared" si="53"/>
        <v>0</v>
      </c>
      <c r="BN54" s="11">
        <f t="shared" si="54"/>
        <v>0</v>
      </c>
      <c r="BO54" s="8">
        <f t="shared" si="56"/>
        <v>18</v>
      </c>
      <c r="BP54" t="str">
        <f t="shared" si="76"/>
        <v/>
      </c>
    </row>
    <row r="55" spans="1:68" ht="15.75" x14ac:dyDescent="0.25">
      <c r="A55" s="6">
        <v>45297</v>
      </c>
      <c r="B55" s="20">
        <f>Fixtures!B51</f>
        <v>0.42708333333333331</v>
      </c>
      <c r="C55" s="14" t="str">
        <f>(Fixtures!C55)</f>
        <v>2 v 10</v>
      </c>
      <c r="D55" s="14" t="str">
        <f t="shared" si="58"/>
        <v xml:space="preserve">2 </v>
      </c>
      <c r="E55" s="14" t="s">
        <v>33</v>
      </c>
      <c r="F55" s="14" t="str">
        <f t="shared" si="59"/>
        <v>10</v>
      </c>
      <c r="G55" s="14" t="str">
        <f>(Fixtures!D55)</f>
        <v>6 v 5</v>
      </c>
      <c r="H55" s="14" t="str">
        <f t="shared" si="60"/>
        <v xml:space="preserve">6 </v>
      </c>
      <c r="I55" s="14" t="s">
        <v>33</v>
      </c>
      <c r="J55" s="14" t="str">
        <f t="shared" si="61"/>
        <v xml:space="preserve"> 5</v>
      </c>
      <c r="K55" s="14" t="str">
        <f>(Fixtures!E55)</f>
        <v>12 v 20</v>
      </c>
      <c r="L55" s="14" t="str">
        <f t="shared" si="62"/>
        <v>12</v>
      </c>
      <c r="M55" s="14" t="s">
        <v>33</v>
      </c>
      <c r="N55" s="14" t="str">
        <f t="shared" si="63"/>
        <v>20</v>
      </c>
      <c r="O55" s="14" t="str">
        <f>(Fixtures!F55)</f>
        <v>64 v 69</v>
      </c>
      <c r="P55" s="14" t="str">
        <f t="shared" si="64"/>
        <v>64</v>
      </c>
      <c r="Q55" s="14" t="s">
        <v>33</v>
      </c>
      <c r="R55" s="14" t="str">
        <f t="shared" si="65"/>
        <v>69</v>
      </c>
      <c r="S55" s="14" t="str">
        <f>(Fixtures!G55)</f>
        <v>22 v 30</v>
      </c>
      <c r="T55" s="14" t="str">
        <f t="shared" si="66"/>
        <v>22</v>
      </c>
      <c r="U55" s="14" t="s">
        <v>33</v>
      </c>
      <c r="V55" s="14" t="str">
        <f t="shared" si="67"/>
        <v>30</v>
      </c>
      <c r="W55" s="14" t="str">
        <f>(Fixtures!H55)</f>
        <v>44 v 48</v>
      </c>
      <c r="X55" s="14" t="str">
        <f t="shared" si="87"/>
        <v>44</v>
      </c>
      <c r="Y55" s="14" t="s">
        <v>33</v>
      </c>
      <c r="Z55" s="14" t="str">
        <f t="shared" si="69"/>
        <v>48</v>
      </c>
      <c r="AA55" s="14" t="str">
        <f>(Fixtures!I55)</f>
        <v>32 v 40</v>
      </c>
      <c r="AB55" s="14" t="str">
        <f t="shared" si="70"/>
        <v>32</v>
      </c>
      <c r="AC55" s="14" t="s">
        <v>33</v>
      </c>
      <c r="AD55" s="14" t="str">
        <f t="shared" si="71"/>
        <v>40</v>
      </c>
      <c r="AE55" s="14" t="str">
        <f>(Fixtures!J55)</f>
        <v>52 v 60</v>
      </c>
      <c r="AF55" s="14" t="str">
        <f t="shared" si="72"/>
        <v>52</v>
      </c>
      <c r="AG55" s="14" t="s">
        <v>33</v>
      </c>
      <c r="AH55" s="14" t="str">
        <f t="shared" si="73"/>
        <v>60</v>
      </c>
      <c r="AI55" s="14" t="str">
        <f>(Fixtures!K55)</f>
        <v>43 v 41</v>
      </c>
      <c r="AJ55" s="14" t="str">
        <f t="shared" si="74"/>
        <v>43</v>
      </c>
      <c r="AK55" s="14" t="s">
        <v>33</v>
      </c>
      <c r="AL55" s="14" t="str">
        <f t="shared" si="75"/>
        <v>41</v>
      </c>
      <c r="AN55" s="18">
        <v>54</v>
      </c>
      <c r="AO55" s="11">
        <f t="shared" si="29"/>
        <v>0</v>
      </c>
      <c r="AP55" s="11">
        <f t="shared" si="30"/>
        <v>1</v>
      </c>
      <c r="AQ55" s="11">
        <f t="shared" si="31"/>
        <v>1</v>
      </c>
      <c r="AR55" s="11">
        <f t="shared" si="32"/>
        <v>1</v>
      </c>
      <c r="AS55" s="11">
        <f t="shared" si="33"/>
        <v>1</v>
      </c>
      <c r="AT55" s="11">
        <f t="shared" si="34"/>
        <v>0</v>
      </c>
      <c r="AU55" s="11">
        <f t="shared" si="35"/>
        <v>1</v>
      </c>
      <c r="AV55" s="11">
        <f t="shared" si="36"/>
        <v>0</v>
      </c>
      <c r="AW55" s="11">
        <f t="shared" si="37"/>
        <v>1</v>
      </c>
      <c r="AX55" s="11">
        <f t="shared" si="38"/>
        <v>1</v>
      </c>
      <c r="AY55" s="11">
        <f t="shared" si="39"/>
        <v>1</v>
      </c>
      <c r="AZ55" s="11">
        <f t="shared" si="40"/>
        <v>1</v>
      </c>
      <c r="BA55" s="11">
        <f t="shared" si="41"/>
        <v>1</v>
      </c>
      <c r="BB55" s="11">
        <f t="shared" si="42"/>
        <v>1</v>
      </c>
      <c r="BC55" s="11">
        <f t="shared" si="43"/>
        <v>0</v>
      </c>
      <c r="BD55" s="11">
        <f t="shared" si="44"/>
        <v>1</v>
      </c>
      <c r="BE55" s="11">
        <f t="shared" si="45"/>
        <v>1</v>
      </c>
      <c r="BF55" s="11">
        <f t="shared" si="46"/>
        <v>0</v>
      </c>
      <c r="BG55" s="11">
        <f t="shared" si="47"/>
        <v>0</v>
      </c>
      <c r="BH55" s="11">
        <f t="shared" si="48"/>
        <v>0</v>
      </c>
      <c r="BI55" s="11">
        <f t="shared" si="49"/>
        <v>1</v>
      </c>
      <c r="BJ55" s="11">
        <f t="shared" si="50"/>
        <v>1</v>
      </c>
      <c r="BK55" s="11">
        <f t="shared" si="51"/>
        <v>1</v>
      </c>
      <c r="BL55" s="11">
        <f t="shared" si="52"/>
        <v>1</v>
      </c>
      <c r="BM55" s="11">
        <f t="shared" si="53"/>
        <v>1</v>
      </c>
      <c r="BN55" s="11">
        <f t="shared" si="54"/>
        <v>0</v>
      </c>
      <c r="BO55" s="8">
        <f t="shared" si="56"/>
        <v>18</v>
      </c>
      <c r="BP55" t="str">
        <f t="shared" si="76"/>
        <v/>
      </c>
    </row>
    <row r="56" spans="1:68" ht="15.75" x14ac:dyDescent="0.25">
      <c r="A56" s="6">
        <v>45297</v>
      </c>
      <c r="B56" s="20">
        <f>Fixtures!B52</f>
        <v>0.47916666666666669</v>
      </c>
      <c r="C56" s="14" t="str">
        <f>(Fixtures!C56)</f>
        <v xml:space="preserve">7 v 9 </v>
      </c>
      <c r="D56" s="14" t="str">
        <f t="shared" si="58"/>
        <v xml:space="preserve">7 </v>
      </c>
      <c r="E56" s="14" t="s">
        <v>33</v>
      </c>
      <c r="F56" s="14" t="str">
        <f t="shared" si="59"/>
        <v xml:space="preserve">9 </v>
      </c>
      <c r="G56" s="14" t="str">
        <f>(Fixtures!D56)</f>
        <v>63 v 70</v>
      </c>
      <c r="H56" s="14" t="str">
        <f t="shared" si="60"/>
        <v>63</v>
      </c>
      <c r="I56" s="14" t="s">
        <v>33</v>
      </c>
      <c r="J56" s="14" t="str">
        <f t="shared" si="61"/>
        <v>70</v>
      </c>
      <c r="K56" s="14" t="str">
        <f>(Fixtures!E56)</f>
        <v>16 v 15</v>
      </c>
      <c r="L56" s="14" t="str">
        <f t="shared" si="62"/>
        <v>16</v>
      </c>
      <c r="M56" s="14" t="s">
        <v>33</v>
      </c>
      <c r="N56" s="14" t="str">
        <f t="shared" si="63"/>
        <v>15</v>
      </c>
      <c r="O56" s="14" t="str">
        <f>(Fixtures!F56)</f>
        <v>66 v 71</v>
      </c>
      <c r="P56" s="14" t="str">
        <f t="shared" si="64"/>
        <v>66</v>
      </c>
      <c r="Q56" s="14" t="s">
        <v>33</v>
      </c>
      <c r="R56" s="14" t="str">
        <f t="shared" si="65"/>
        <v>71</v>
      </c>
      <c r="S56" s="14" t="str">
        <f>(Fixtures!G56)</f>
        <v>26 v 25</v>
      </c>
      <c r="T56" s="14" t="str">
        <f t="shared" si="66"/>
        <v>26</v>
      </c>
      <c r="U56" s="14" t="s">
        <v>33</v>
      </c>
      <c r="V56" s="14" t="str">
        <f t="shared" si="67"/>
        <v>25</v>
      </c>
      <c r="W56" s="14" t="str">
        <f>(Fixtures!H56)</f>
        <v>47 v 49</v>
      </c>
      <c r="X56" s="14" t="str">
        <f t="shared" si="87"/>
        <v>47</v>
      </c>
      <c r="Y56" s="14" t="s">
        <v>33</v>
      </c>
      <c r="Z56" s="14" t="str">
        <f t="shared" si="69"/>
        <v>49</v>
      </c>
      <c r="AA56" s="14" t="str">
        <f>(Fixtures!I56)</f>
        <v>36 v 35</v>
      </c>
      <c r="AB56" s="14" t="str">
        <f t="shared" si="70"/>
        <v>36</v>
      </c>
      <c r="AC56" s="14" t="s">
        <v>33</v>
      </c>
      <c r="AD56" s="14" t="str">
        <f t="shared" si="71"/>
        <v>35</v>
      </c>
      <c r="AE56" s="14" t="str">
        <f>(Fixtures!J56)</f>
        <v>56 v 55</v>
      </c>
      <c r="AF56" s="14" t="str">
        <f t="shared" si="72"/>
        <v>56</v>
      </c>
      <c r="AG56" s="14" t="s">
        <v>33</v>
      </c>
      <c r="AH56" s="14" t="str">
        <f t="shared" si="73"/>
        <v>55</v>
      </c>
      <c r="AI56" s="14" t="str">
        <f>(Fixtures!K56)</f>
        <v>57 v 59</v>
      </c>
      <c r="AJ56" s="14" t="str">
        <f t="shared" si="74"/>
        <v>57</v>
      </c>
      <c r="AK56" s="14" t="s">
        <v>33</v>
      </c>
      <c r="AL56" s="14" t="str">
        <f t="shared" si="75"/>
        <v>59</v>
      </c>
      <c r="AN56" s="18">
        <v>55</v>
      </c>
      <c r="AO56" s="11">
        <f t="shared" si="29"/>
        <v>1</v>
      </c>
      <c r="AP56" s="11">
        <f t="shared" si="30"/>
        <v>1</v>
      </c>
      <c r="AQ56" s="11">
        <f t="shared" si="31"/>
        <v>1</v>
      </c>
      <c r="AR56" s="11">
        <f t="shared" si="32"/>
        <v>1</v>
      </c>
      <c r="AS56" s="11">
        <f t="shared" si="33"/>
        <v>1</v>
      </c>
      <c r="AT56" s="11">
        <f t="shared" si="34"/>
        <v>0</v>
      </c>
      <c r="AU56" s="11">
        <f t="shared" si="35"/>
        <v>1</v>
      </c>
      <c r="AV56" s="11">
        <f t="shared" si="36"/>
        <v>0</v>
      </c>
      <c r="AW56" s="11">
        <f t="shared" si="37"/>
        <v>1</v>
      </c>
      <c r="AX56" s="11">
        <f t="shared" si="38"/>
        <v>1</v>
      </c>
      <c r="AY56" s="11">
        <f t="shared" si="39"/>
        <v>1</v>
      </c>
      <c r="AZ56" s="11">
        <f t="shared" si="40"/>
        <v>1</v>
      </c>
      <c r="BA56" s="11">
        <f t="shared" si="41"/>
        <v>0</v>
      </c>
      <c r="BB56" s="11">
        <f t="shared" si="42"/>
        <v>1</v>
      </c>
      <c r="BC56" s="11">
        <f t="shared" si="43"/>
        <v>0</v>
      </c>
      <c r="BD56" s="11">
        <f t="shared" si="44"/>
        <v>0</v>
      </c>
      <c r="BE56" s="11">
        <f t="shared" si="45"/>
        <v>1</v>
      </c>
      <c r="BF56" s="11">
        <f t="shared" si="46"/>
        <v>0</v>
      </c>
      <c r="BG56" s="11">
        <f t="shared" si="47"/>
        <v>0</v>
      </c>
      <c r="BH56" s="11">
        <f t="shared" si="48"/>
        <v>0</v>
      </c>
      <c r="BI56" s="11">
        <f t="shared" si="49"/>
        <v>1</v>
      </c>
      <c r="BJ56" s="11">
        <f t="shared" si="50"/>
        <v>1</v>
      </c>
      <c r="BK56" s="11">
        <f t="shared" si="51"/>
        <v>1</v>
      </c>
      <c r="BL56" s="11">
        <f t="shared" si="52"/>
        <v>1</v>
      </c>
      <c r="BM56" s="11">
        <f t="shared" si="53"/>
        <v>1</v>
      </c>
      <c r="BN56" s="11">
        <f t="shared" si="54"/>
        <v>1</v>
      </c>
      <c r="BO56" s="8">
        <f t="shared" si="56"/>
        <v>18</v>
      </c>
      <c r="BP56" t="str">
        <f t="shared" si="76"/>
        <v/>
      </c>
    </row>
    <row r="57" spans="1:68" ht="15.75" x14ac:dyDescent="0.25">
      <c r="A57" s="6">
        <v>45297</v>
      </c>
      <c r="B57" s="20">
        <f>Fixtures!B53</f>
        <v>0.53125</v>
      </c>
      <c r="C57" s="14" t="str">
        <f>(Fixtures!C57)</f>
        <v>17 v 19</v>
      </c>
      <c r="D57" s="14" t="str">
        <f t="shared" si="58"/>
        <v>17</v>
      </c>
      <c r="E57" s="14" t="s">
        <v>33</v>
      </c>
      <c r="F57" s="14" t="str">
        <f t="shared" si="59"/>
        <v>19</v>
      </c>
      <c r="G57" s="14" t="str">
        <f>(Fixtures!D57)</f>
        <v>68 v 72</v>
      </c>
      <c r="H57" s="14" t="str">
        <f t="shared" si="60"/>
        <v>68</v>
      </c>
      <c r="I57" s="14" t="s">
        <v>33</v>
      </c>
      <c r="J57" s="14" t="str">
        <f t="shared" si="61"/>
        <v>72</v>
      </c>
      <c r="K57" s="14" t="str">
        <f>(Fixtures!E57)</f>
        <v>13 v 11</v>
      </c>
      <c r="L57" s="14" t="str">
        <f t="shared" si="62"/>
        <v>13</v>
      </c>
      <c r="M57" s="14" t="s">
        <v>33</v>
      </c>
      <c r="N57" s="14" t="str">
        <f t="shared" si="63"/>
        <v>11</v>
      </c>
      <c r="O57" s="14" t="str">
        <f>(Fixtures!F57)</f>
        <v>65 v 62</v>
      </c>
      <c r="P57" s="14" t="str">
        <f t="shared" si="64"/>
        <v>65</v>
      </c>
      <c r="Q57" s="14" t="s">
        <v>33</v>
      </c>
      <c r="R57" s="14" t="str">
        <f t="shared" si="65"/>
        <v>62</v>
      </c>
      <c r="S57" s="14" t="str">
        <f>(Fixtures!G57)</f>
        <v>23 v 21</v>
      </c>
      <c r="T57" s="14" t="str">
        <f t="shared" si="66"/>
        <v>23</v>
      </c>
      <c r="U57" s="14" t="s">
        <v>33</v>
      </c>
      <c r="V57" s="14" t="str">
        <f t="shared" si="67"/>
        <v>21</v>
      </c>
      <c r="W57" s="14" t="str">
        <f>(Fixtures!H57)</f>
        <v>37 v 39</v>
      </c>
      <c r="X57" s="14" t="str">
        <f t="shared" si="87"/>
        <v>37</v>
      </c>
      <c r="Y57" s="14" t="s">
        <v>33</v>
      </c>
      <c r="Z57" s="14" t="str">
        <f t="shared" si="69"/>
        <v>39</v>
      </c>
      <c r="AA57" s="14" t="str">
        <f>(Fixtures!I57)</f>
        <v>33 v 31</v>
      </c>
      <c r="AB57" s="14" t="str">
        <f t="shared" si="70"/>
        <v>33</v>
      </c>
      <c r="AC57" s="14" t="s">
        <v>33</v>
      </c>
      <c r="AD57" s="14" t="str">
        <f t="shared" si="71"/>
        <v>31</v>
      </c>
      <c r="AE57" s="14" t="str">
        <f>(Fixtures!J57)</f>
        <v>53 v 51</v>
      </c>
      <c r="AF57" s="14" t="str">
        <f t="shared" si="72"/>
        <v>53</v>
      </c>
      <c r="AG57" s="14" t="s">
        <v>33</v>
      </c>
      <c r="AH57" s="14" t="str">
        <f t="shared" si="73"/>
        <v>51</v>
      </c>
      <c r="AI57" s="14">
        <f>(Fixtures!K57)</f>
        <v>0</v>
      </c>
      <c r="AJ57" s="14" t="str">
        <f t="shared" si="74"/>
        <v>0</v>
      </c>
      <c r="AK57" s="14" t="s">
        <v>33</v>
      </c>
      <c r="AL57" s="14" t="str">
        <f t="shared" si="75"/>
        <v>0</v>
      </c>
      <c r="AN57" s="18">
        <v>56</v>
      </c>
      <c r="AO57" s="11">
        <f t="shared" si="29"/>
        <v>1</v>
      </c>
      <c r="AP57" s="11">
        <f t="shared" si="30"/>
        <v>1</v>
      </c>
      <c r="AQ57" s="11">
        <f t="shared" si="31"/>
        <v>1</v>
      </c>
      <c r="AR57" s="11">
        <f t="shared" si="32"/>
        <v>1</v>
      </c>
      <c r="AS57" s="11">
        <f t="shared" si="33"/>
        <v>1</v>
      </c>
      <c r="AT57" s="11">
        <f t="shared" si="34"/>
        <v>0</v>
      </c>
      <c r="AU57" s="11">
        <f t="shared" si="35"/>
        <v>0</v>
      </c>
      <c r="AV57" s="11">
        <f t="shared" si="36"/>
        <v>0</v>
      </c>
      <c r="AW57" s="11">
        <f t="shared" si="37"/>
        <v>1</v>
      </c>
      <c r="AX57" s="11">
        <f t="shared" si="38"/>
        <v>1</v>
      </c>
      <c r="AY57" s="11">
        <f t="shared" si="39"/>
        <v>1</v>
      </c>
      <c r="AZ57" s="11">
        <f t="shared" si="40"/>
        <v>1</v>
      </c>
      <c r="BA57" s="11">
        <f t="shared" si="41"/>
        <v>0</v>
      </c>
      <c r="BB57" s="11">
        <f t="shared" si="42"/>
        <v>1</v>
      </c>
      <c r="BC57" s="11">
        <f t="shared" si="43"/>
        <v>1</v>
      </c>
      <c r="BD57" s="11">
        <f t="shared" si="44"/>
        <v>1</v>
      </c>
      <c r="BE57" s="11">
        <f t="shared" si="45"/>
        <v>1</v>
      </c>
      <c r="BF57" s="11">
        <f t="shared" si="46"/>
        <v>0</v>
      </c>
      <c r="BG57" s="11">
        <f t="shared" si="47"/>
        <v>1</v>
      </c>
      <c r="BH57" s="11">
        <f t="shared" si="48"/>
        <v>0</v>
      </c>
      <c r="BI57" s="11">
        <f t="shared" si="49"/>
        <v>1</v>
      </c>
      <c r="BJ57" s="11">
        <f t="shared" si="50"/>
        <v>1</v>
      </c>
      <c r="BK57" s="11">
        <f t="shared" si="51"/>
        <v>0</v>
      </c>
      <c r="BL57" s="11">
        <f t="shared" si="52"/>
        <v>1</v>
      </c>
      <c r="BM57" s="11">
        <f t="shared" si="53"/>
        <v>1</v>
      </c>
      <c r="BN57" s="11">
        <f t="shared" si="54"/>
        <v>0</v>
      </c>
      <c r="BO57" s="8">
        <f t="shared" si="56"/>
        <v>18</v>
      </c>
      <c r="BP57" t="str">
        <f t="shared" si="76"/>
        <v/>
      </c>
    </row>
    <row r="58" spans="1:68" s="19" customFormat="1" ht="15.75" x14ac:dyDescent="0.25">
      <c r="A58" s="17">
        <f>A54+7</f>
        <v>45304</v>
      </c>
      <c r="B58" s="13">
        <f>Fixtures!B54</f>
        <v>0.375</v>
      </c>
      <c r="C58" s="14" t="str">
        <f>(Fixtures!C58)</f>
        <v>28 v 27</v>
      </c>
      <c r="D58" s="14" t="str">
        <f t="shared" si="58"/>
        <v>28</v>
      </c>
      <c r="E58" s="14" t="s">
        <v>33</v>
      </c>
      <c r="F58" s="14" t="str">
        <f t="shared" si="59"/>
        <v>27</v>
      </c>
      <c r="G58" s="14" t="str">
        <f>(Fixtures!D58)</f>
        <v>30 v 24</v>
      </c>
      <c r="H58" s="14" t="str">
        <f t="shared" si="60"/>
        <v>30</v>
      </c>
      <c r="I58" s="14" t="s">
        <v>33</v>
      </c>
      <c r="J58" s="14" t="str">
        <f t="shared" si="61"/>
        <v>24</v>
      </c>
      <c r="K58" s="14" t="str">
        <f>(Fixtures!E58)</f>
        <v>5 v 2</v>
      </c>
      <c r="L58" s="14" t="str">
        <f t="shared" si="62"/>
        <v xml:space="preserve">5 </v>
      </c>
      <c r="M58" s="14" t="s">
        <v>33</v>
      </c>
      <c r="N58" s="14" t="str">
        <f t="shared" si="63"/>
        <v xml:space="preserve"> 2</v>
      </c>
      <c r="O58" s="14" t="str">
        <f>(Fixtures!F58)</f>
        <v>48 v 47</v>
      </c>
      <c r="P58" s="14" t="str">
        <f t="shared" si="64"/>
        <v>48</v>
      </c>
      <c r="Q58" s="14" t="s">
        <v>33</v>
      </c>
      <c r="R58" s="14" t="str">
        <f t="shared" si="65"/>
        <v>47</v>
      </c>
      <c r="S58" s="14" t="str">
        <f>(Fixtures!G58)</f>
        <v>15 v 12</v>
      </c>
      <c r="T58" s="14" t="str">
        <f t="shared" si="66"/>
        <v>15</v>
      </c>
      <c r="U58" s="14" t="s">
        <v>33</v>
      </c>
      <c r="V58" s="14" t="str">
        <f t="shared" si="67"/>
        <v>12</v>
      </c>
      <c r="W58" s="14" t="str">
        <f>(Fixtures!H58)</f>
        <v>72 v 65</v>
      </c>
      <c r="X58" s="14" t="str">
        <f t="shared" si="87"/>
        <v>72</v>
      </c>
      <c r="Y58" s="14" t="s">
        <v>33</v>
      </c>
      <c r="Z58" s="14" t="str">
        <f t="shared" si="69"/>
        <v>65</v>
      </c>
      <c r="AA58" s="14" t="str">
        <f>(Fixtures!I58)</f>
        <v>69 v 61</v>
      </c>
      <c r="AB58" s="14" t="str">
        <f t="shared" si="70"/>
        <v>69</v>
      </c>
      <c r="AC58" s="14" t="s">
        <v>33</v>
      </c>
      <c r="AD58" s="14" t="str">
        <f t="shared" si="71"/>
        <v>61</v>
      </c>
      <c r="AE58" s="14" t="str">
        <f>(Fixtures!J58)</f>
        <v>50 v 44</v>
      </c>
      <c r="AF58" s="14" t="str">
        <f t="shared" si="72"/>
        <v>50</v>
      </c>
      <c r="AG58" s="14" t="s">
        <v>33</v>
      </c>
      <c r="AH58" s="14" t="str">
        <f t="shared" si="73"/>
        <v>44</v>
      </c>
      <c r="AI58" s="14" t="str">
        <f>(Fixtures!K58)</f>
        <v>10 v 4</v>
      </c>
      <c r="AJ58" s="14" t="str">
        <f t="shared" si="74"/>
        <v>10</v>
      </c>
      <c r="AK58" s="14" t="s">
        <v>33</v>
      </c>
      <c r="AL58" s="14" t="str">
        <f t="shared" si="75"/>
        <v xml:space="preserve"> 4</v>
      </c>
      <c r="AM58"/>
      <c r="AN58" s="18">
        <v>57</v>
      </c>
      <c r="AO58" s="11">
        <f t="shared" si="29"/>
        <v>1</v>
      </c>
      <c r="AP58" s="11">
        <f t="shared" si="30"/>
        <v>1</v>
      </c>
      <c r="AQ58" s="11">
        <f t="shared" si="31"/>
        <v>0</v>
      </c>
      <c r="AR58" s="11">
        <f t="shared" si="32"/>
        <v>1</v>
      </c>
      <c r="AS58" s="11">
        <f t="shared" si="33"/>
        <v>1</v>
      </c>
      <c r="AT58" s="11">
        <f t="shared" si="34"/>
        <v>0</v>
      </c>
      <c r="AU58" s="11">
        <f t="shared" si="35"/>
        <v>0</v>
      </c>
      <c r="AV58" s="11">
        <f t="shared" si="36"/>
        <v>0</v>
      </c>
      <c r="AW58" s="11">
        <f t="shared" si="37"/>
        <v>1</v>
      </c>
      <c r="AX58" s="11">
        <f t="shared" si="38"/>
        <v>1</v>
      </c>
      <c r="AY58" s="11">
        <f t="shared" si="39"/>
        <v>1</v>
      </c>
      <c r="AZ58" s="11">
        <f t="shared" si="40"/>
        <v>1</v>
      </c>
      <c r="BA58" s="11">
        <f t="shared" si="41"/>
        <v>1</v>
      </c>
      <c r="BB58" s="11">
        <f t="shared" si="42"/>
        <v>1</v>
      </c>
      <c r="BC58" s="11">
        <f t="shared" si="43"/>
        <v>1</v>
      </c>
      <c r="BD58" s="11">
        <f t="shared" si="44"/>
        <v>1</v>
      </c>
      <c r="BE58" s="11">
        <f t="shared" si="45"/>
        <v>1</v>
      </c>
      <c r="BF58" s="11">
        <f t="shared" si="46"/>
        <v>0</v>
      </c>
      <c r="BG58" s="11">
        <f t="shared" si="47"/>
        <v>1</v>
      </c>
      <c r="BH58" s="11">
        <f t="shared" si="48"/>
        <v>0</v>
      </c>
      <c r="BI58" s="11">
        <f t="shared" si="49"/>
        <v>1</v>
      </c>
      <c r="BJ58" s="11">
        <f t="shared" si="50"/>
        <v>1</v>
      </c>
      <c r="BK58" s="11">
        <f t="shared" si="51"/>
        <v>1</v>
      </c>
      <c r="BL58" s="11">
        <f t="shared" si="52"/>
        <v>1</v>
      </c>
      <c r="BM58" s="11">
        <f t="shared" si="53"/>
        <v>0</v>
      </c>
      <c r="BN58" s="11">
        <f t="shared" si="54"/>
        <v>0</v>
      </c>
      <c r="BO58" s="8">
        <f t="shared" si="56"/>
        <v>18</v>
      </c>
      <c r="BP58" t="str">
        <f t="shared" si="76"/>
        <v/>
      </c>
    </row>
    <row r="59" spans="1:68" s="19" customFormat="1" ht="15.75" x14ac:dyDescent="0.25">
      <c r="A59" s="17">
        <f t="shared" ref="A59:A105" si="95">A55+7</f>
        <v>45304</v>
      </c>
      <c r="B59" s="13">
        <f>Fixtures!B55</f>
        <v>0.42708333333333331</v>
      </c>
      <c r="C59" s="14" t="str">
        <f>(Fixtures!C59)</f>
        <v>29 v 23</v>
      </c>
      <c r="D59" s="14" t="str">
        <f t="shared" si="58"/>
        <v>29</v>
      </c>
      <c r="E59" s="14" t="s">
        <v>33</v>
      </c>
      <c r="F59" s="14" t="str">
        <f t="shared" si="59"/>
        <v>23</v>
      </c>
      <c r="G59" s="14" t="str">
        <f>(Fixtures!D59)</f>
        <v>38 v 37</v>
      </c>
      <c r="H59" s="14" t="str">
        <f t="shared" si="60"/>
        <v>38</v>
      </c>
      <c r="I59" s="14" t="s">
        <v>33</v>
      </c>
      <c r="J59" s="14" t="str">
        <f t="shared" si="61"/>
        <v>37</v>
      </c>
      <c r="K59" s="14" t="str">
        <f>(Fixtures!E59)</f>
        <v>9 v 3</v>
      </c>
      <c r="L59" s="14" t="str">
        <f t="shared" si="62"/>
        <v xml:space="preserve">9 </v>
      </c>
      <c r="M59" s="14" t="s">
        <v>33</v>
      </c>
      <c r="N59" s="14" t="str">
        <f t="shared" si="63"/>
        <v xml:space="preserve"> 3</v>
      </c>
      <c r="O59" s="14" t="str">
        <f>(Fixtures!F59)</f>
        <v>49 v 43</v>
      </c>
      <c r="P59" s="14" t="str">
        <f t="shared" si="64"/>
        <v>49</v>
      </c>
      <c r="Q59" s="14" t="s">
        <v>33</v>
      </c>
      <c r="R59" s="14" t="str">
        <f t="shared" si="65"/>
        <v>43</v>
      </c>
      <c r="S59" s="14" t="str">
        <f>(Fixtures!G59)</f>
        <v>20 v 14</v>
      </c>
      <c r="T59" s="14" t="str">
        <f t="shared" si="66"/>
        <v>20</v>
      </c>
      <c r="U59" s="14" t="s">
        <v>33</v>
      </c>
      <c r="V59" s="14" t="str">
        <f t="shared" si="67"/>
        <v>14</v>
      </c>
      <c r="W59" s="14" t="str">
        <f>(Fixtures!H59)</f>
        <v>68 v 63</v>
      </c>
      <c r="X59" s="14" t="str">
        <f t="shared" si="87"/>
        <v>68</v>
      </c>
      <c r="Y59" s="14" t="s">
        <v>33</v>
      </c>
      <c r="Z59" s="14" t="str">
        <f t="shared" si="69"/>
        <v>63</v>
      </c>
      <c r="AA59" s="14" t="str">
        <f>(Fixtures!I59)</f>
        <v>71 v 67</v>
      </c>
      <c r="AB59" s="14" t="str">
        <f t="shared" si="70"/>
        <v>71</v>
      </c>
      <c r="AC59" s="14" t="s">
        <v>33</v>
      </c>
      <c r="AD59" s="14" t="str">
        <f t="shared" si="71"/>
        <v>67</v>
      </c>
      <c r="AE59" s="14" t="str">
        <f>(Fixtures!J59)</f>
        <v>58 v 57</v>
      </c>
      <c r="AF59" s="14" t="str">
        <f t="shared" si="72"/>
        <v>58</v>
      </c>
      <c r="AG59" s="14" t="s">
        <v>33</v>
      </c>
      <c r="AH59" s="14" t="str">
        <f t="shared" si="73"/>
        <v>57</v>
      </c>
      <c r="AI59" s="14" t="str">
        <f>(Fixtures!K59)</f>
        <v>18 v 17</v>
      </c>
      <c r="AJ59" s="14" t="str">
        <f t="shared" si="74"/>
        <v>18</v>
      </c>
      <c r="AK59" s="14" t="s">
        <v>33</v>
      </c>
      <c r="AL59" s="14" t="str">
        <f t="shared" si="75"/>
        <v>17</v>
      </c>
      <c r="AM59"/>
      <c r="AN59" s="18">
        <v>58</v>
      </c>
      <c r="AO59" s="11">
        <f t="shared" si="29"/>
        <v>1</v>
      </c>
      <c r="AP59" s="11">
        <f t="shared" si="30"/>
        <v>1</v>
      </c>
      <c r="AQ59" s="11">
        <f t="shared" si="31"/>
        <v>0</v>
      </c>
      <c r="AR59" s="11">
        <f t="shared" si="32"/>
        <v>1</v>
      </c>
      <c r="AS59" s="11">
        <f t="shared" si="33"/>
        <v>1</v>
      </c>
      <c r="AT59" s="11">
        <f t="shared" si="34"/>
        <v>0</v>
      </c>
      <c r="AU59" s="11">
        <f t="shared" si="35"/>
        <v>1</v>
      </c>
      <c r="AV59" s="11">
        <f t="shared" si="36"/>
        <v>0</v>
      </c>
      <c r="AW59" s="11">
        <f t="shared" si="37"/>
        <v>1</v>
      </c>
      <c r="AX59" s="11">
        <f t="shared" si="38"/>
        <v>1</v>
      </c>
      <c r="AY59" s="11">
        <f t="shared" si="39"/>
        <v>1</v>
      </c>
      <c r="AZ59" s="11">
        <f t="shared" si="40"/>
        <v>1</v>
      </c>
      <c r="BA59" s="11">
        <f t="shared" si="41"/>
        <v>1</v>
      </c>
      <c r="BB59" s="11">
        <f t="shared" si="42"/>
        <v>1</v>
      </c>
      <c r="BC59" s="11">
        <f t="shared" si="43"/>
        <v>1</v>
      </c>
      <c r="BD59" s="11">
        <f t="shared" si="44"/>
        <v>0</v>
      </c>
      <c r="BE59" s="11">
        <f t="shared" si="45"/>
        <v>1</v>
      </c>
      <c r="BF59" s="11">
        <f t="shared" si="46"/>
        <v>0</v>
      </c>
      <c r="BG59" s="11">
        <f t="shared" si="47"/>
        <v>1</v>
      </c>
      <c r="BH59" s="11">
        <f t="shared" si="48"/>
        <v>0</v>
      </c>
      <c r="BI59" s="11">
        <f t="shared" si="49"/>
        <v>1</v>
      </c>
      <c r="BJ59" s="11">
        <f t="shared" si="50"/>
        <v>1</v>
      </c>
      <c r="BK59" s="11">
        <f t="shared" si="51"/>
        <v>0</v>
      </c>
      <c r="BL59" s="11">
        <f t="shared" si="52"/>
        <v>1</v>
      </c>
      <c r="BM59" s="11">
        <f t="shared" si="53"/>
        <v>0</v>
      </c>
      <c r="BN59" s="11">
        <f t="shared" si="54"/>
        <v>1</v>
      </c>
      <c r="BO59" s="8">
        <f t="shared" si="56"/>
        <v>18</v>
      </c>
      <c r="BP59" t="str">
        <f t="shared" si="76"/>
        <v/>
      </c>
    </row>
    <row r="60" spans="1:68" s="19" customFormat="1" ht="15.75" x14ac:dyDescent="0.25">
      <c r="A60" s="17">
        <f t="shared" si="95"/>
        <v>45304</v>
      </c>
      <c r="B60" s="13">
        <f>Fixtures!B56</f>
        <v>0.47916666666666669</v>
      </c>
      <c r="C60" s="14" t="str">
        <f>(Fixtures!C60)</f>
        <v>21 v 26</v>
      </c>
      <c r="D60" s="14" t="str">
        <f t="shared" si="58"/>
        <v>21</v>
      </c>
      <c r="E60" s="14" t="s">
        <v>33</v>
      </c>
      <c r="F60" s="14" t="str">
        <f t="shared" si="59"/>
        <v>26</v>
      </c>
      <c r="G60" s="14" t="str">
        <f>(Fixtures!D60)</f>
        <v>39 v 33</v>
      </c>
      <c r="H60" s="14" t="str">
        <f t="shared" si="60"/>
        <v>39</v>
      </c>
      <c r="I60" s="14" t="s">
        <v>33</v>
      </c>
      <c r="J60" s="14" t="str">
        <f t="shared" si="61"/>
        <v>33</v>
      </c>
      <c r="K60" s="14" t="str">
        <f>(Fixtures!E60)</f>
        <v>1 v 6</v>
      </c>
      <c r="L60" s="14" t="str">
        <f t="shared" si="62"/>
        <v xml:space="preserve">1 </v>
      </c>
      <c r="M60" s="14" t="s">
        <v>33</v>
      </c>
      <c r="N60" s="14" t="str">
        <f t="shared" si="63"/>
        <v xml:space="preserve"> 6</v>
      </c>
      <c r="O60" s="14" t="str">
        <f>(Fixtures!F60)</f>
        <v>41 v 46</v>
      </c>
      <c r="P60" s="14" t="str">
        <f t="shared" si="64"/>
        <v>41</v>
      </c>
      <c r="Q60" s="14" t="s">
        <v>33</v>
      </c>
      <c r="R60" s="14" t="str">
        <f t="shared" si="65"/>
        <v>46</v>
      </c>
      <c r="S60" s="14" t="str">
        <f>(Fixtures!G60)</f>
        <v>x</v>
      </c>
      <c r="T60" s="14" t="str">
        <f t="shared" si="66"/>
        <v>x</v>
      </c>
      <c r="U60" s="14" t="s">
        <v>33</v>
      </c>
      <c r="V60" s="14" t="str">
        <f t="shared" si="67"/>
        <v>x</v>
      </c>
      <c r="W60" s="14" t="str">
        <f>(Fixtures!H60)</f>
        <v>x</v>
      </c>
      <c r="X60" s="14" t="str">
        <f t="shared" si="87"/>
        <v>x</v>
      </c>
      <c r="Y60" s="14" t="s">
        <v>33</v>
      </c>
      <c r="Z60" s="14" t="str">
        <f t="shared" si="69"/>
        <v>x</v>
      </c>
      <c r="AA60" s="14" t="str">
        <f>(Fixtures!I60)</f>
        <v>62 v 64</v>
      </c>
      <c r="AB60" s="14" t="str">
        <f t="shared" si="70"/>
        <v>62</v>
      </c>
      <c r="AC60" s="14" t="s">
        <v>33</v>
      </c>
      <c r="AD60" s="14" t="str">
        <f t="shared" si="71"/>
        <v>64</v>
      </c>
      <c r="AE60" s="14" t="str">
        <f>(Fixtures!J60)</f>
        <v>59 v 53</v>
      </c>
      <c r="AF60" s="14" t="str">
        <f t="shared" si="72"/>
        <v>59</v>
      </c>
      <c r="AG60" s="14" t="s">
        <v>33</v>
      </c>
      <c r="AH60" s="14" t="str">
        <f t="shared" si="73"/>
        <v>53</v>
      </c>
      <c r="AI60" s="14" t="str">
        <f>(Fixtures!K60)</f>
        <v>19 v 13</v>
      </c>
      <c r="AJ60" s="14" t="str">
        <f t="shared" si="74"/>
        <v>19</v>
      </c>
      <c r="AK60" s="14" t="s">
        <v>33</v>
      </c>
      <c r="AL60" s="14" t="str">
        <f t="shared" si="75"/>
        <v>13</v>
      </c>
      <c r="AM60"/>
      <c r="AN60" s="18">
        <v>59</v>
      </c>
      <c r="AO60" s="11">
        <f t="shared" si="29"/>
        <v>1</v>
      </c>
      <c r="AP60" s="11">
        <f t="shared" si="30"/>
        <v>1</v>
      </c>
      <c r="AQ60" s="11">
        <f t="shared" si="31"/>
        <v>1</v>
      </c>
      <c r="AR60" s="11">
        <f t="shared" si="32"/>
        <v>1</v>
      </c>
      <c r="AS60" s="11">
        <f t="shared" si="33"/>
        <v>1</v>
      </c>
      <c r="AT60" s="11">
        <f t="shared" si="34"/>
        <v>0</v>
      </c>
      <c r="AU60" s="11">
        <f t="shared" si="35"/>
        <v>1</v>
      </c>
      <c r="AV60" s="11">
        <f t="shared" si="36"/>
        <v>0</v>
      </c>
      <c r="AW60" s="11">
        <f t="shared" si="37"/>
        <v>1</v>
      </c>
      <c r="AX60" s="11">
        <f t="shared" si="38"/>
        <v>1</v>
      </c>
      <c r="AY60" s="11">
        <f t="shared" si="39"/>
        <v>0</v>
      </c>
      <c r="AZ60" s="11">
        <f t="shared" si="40"/>
        <v>1</v>
      </c>
      <c r="BA60" s="11">
        <f t="shared" si="41"/>
        <v>1</v>
      </c>
      <c r="BB60" s="11">
        <f t="shared" si="42"/>
        <v>1</v>
      </c>
      <c r="BC60" s="11">
        <f t="shared" si="43"/>
        <v>1</v>
      </c>
      <c r="BD60" s="11">
        <f t="shared" si="44"/>
        <v>0</v>
      </c>
      <c r="BE60" s="11">
        <f t="shared" si="45"/>
        <v>1</v>
      </c>
      <c r="BF60" s="11">
        <f t="shared" si="46"/>
        <v>0</v>
      </c>
      <c r="BG60" s="11">
        <f t="shared" si="47"/>
        <v>0</v>
      </c>
      <c r="BH60" s="11">
        <f t="shared" si="48"/>
        <v>0</v>
      </c>
      <c r="BI60" s="11">
        <f t="shared" si="49"/>
        <v>1</v>
      </c>
      <c r="BJ60" s="11">
        <f t="shared" si="50"/>
        <v>1</v>
      </c>
      <c r="BK60" s="11">
        <f t="shared" si="51"/>
        <v>1</v>
      </c>
      <c r="BL60" s="11">
        <f t="shared" si="52"/>
        <v>1</v>
      </c>
      <c r="BM60" s="11">
        <f t="shared" si="53"/>
        <v>0</v>
      </c>
      <c r="BN60" s="11">
        <f t="shared" si="54"/>
        <v>1</v>
      </c>
      <c r="BO60" s="8">
        <f t="shared" si="56"/>
        <v>18</v>
      </c>
      <c r="BP60" t="str">
        <f t="shared" si="76"/>
        <v/>
      </c>
    </row>
    <row r="61" spans="1:68" s="19" customFormat="1" ht="15.75" x14ac:dyDescent="0.25">
      <c r="A61" s="17">
        <f t="shared" si="95"/>
        <v>45304</v>
      </c>
      <c r="B61" s="13">
        <f>Fixtures!B57</f>
        <v>0.53125</v>
      </c>
      <c r="C61" s="14" t="str">
        <f>(Fixtures!C61)</f>
        <v>25 v 22</v>
      </c>
      <c r="D61" s="14" t="str">
        <f t="shared" si="58"/>
        <v>25</v>
      </c>
      <c r="E61" s="14" t="s">
        <v>33</v>
      </c>
      <c r="F61" s="14" t="str">
        <f t="shared" si="59"/>
        <v>22</v>
      </c>
      <c r="G61" s="14" t="str">
        <f>(Fixtures!D61)</f>
        <v>31 v 36</v>
      </c>
      <c r="H61" s="14" t="str">
        <f t="shared" si="60"/>
        <v>31</v>
      </c>
      <c r="I61" s="14" t="s">
        <v>33</v>
      </c>
      <c r="J61" s="14" t="str">
        <f t="shared" si="61"/>
        <v>36</v>
      </c>
      <c r="K61" s="14" t="str">
        <f>(Fixtures!E61)</f>
        <v>8 v 7</v>
      </c>
      <c r="L61" s="14" t="str">
        <f t="shared" si="62"/>
        <v xml:space="preserve">8 </v>
      </c>
      <c r="M61" s="14" t="s">
        <v>33</v>
      </c>
      <c r="N61" s="14" t="str">
        <f t="shared" si="63"/>
        <v xml:space="preserve"> 7</v>
      </c>
      <c r="O61" s="14" t="str">
        <f>(Fixtures!F61)</f>
        <v>45 v 42</v>
      </c>
      <c r="P61" s="14" t="str">
        <f t="shared" si="64"/>
        <v>45</v>
      </c>
      <c r="Q61" s="14" t="s">
        <v>33</v>
      </c>
      <c r="R61" s="14" t="str">
        <f t="shared" si="65"/>
        <v>42</v>
      </c>
      <c r="S61" s="14" t="str">
        <f>(Fixtures!G61)</f>
        <v>x</v>
      </c>
      <c r="T61" s="14" t="str">
        <f t="shared" si="66"/>
        <v>x</v>
      </c>
      <c r="U61" s="14" t="s">
        <v>33</v>
      </c>
      <c r="V61" s="14" t="str">
        <f t="shared" si="67"/>
        <v>x</v>
      </c>
      <c r="W61" s="14" t="str">
        <f>(Fixtures!H61)</f>
        <v>x</v>
      </c>
      <c r="X61" s="14" t="str">
        <f t="shared" si="87"/>
        <v>x</v>
      </c>
      <c r="Y61" s="14" t="s">
        <v>33</v>
      </c>
      <c r="Z61" s="14" t="str">
        <f t="shared" si="69"/>
        <v>x</v>
      </c>
      <c r="AA61" s="14" t="str">
        <f>(Fixtures!I61)</f>
        <v>70 v 66</v>
      </c>
      <c r="AB61" s="14" t="str">
        <f t="shared" si="70"/>
        <v>70</v>
      </c>
      <c r="AC61" s="14" t="s">
        <v>33</v>
      </c>
      <c r="AD61" s="14" t="str">
        <f t="shared" si="71"/>
        <v>66</v>
      </c>
      <c r="AE61" s="14" t="str">
        <f>(Fixtures!J61)</f>
        <v>51 v 56</v>
      </c>
      <c r="AF61" s="14" t="str">
        <f t="shared" si="72"/>
        <v>51</v>
      </c>
      <c r="AG61" s="14" t="s">
        <v>33</v>
      </c>
      <c r="AH61" s="14" t="str">
        <f t="shared" si="73"/>
        <v>56</v>
      </c>
      <c r="AI61" s="14" t="str">
        <f>(Fixtures!K61)</f>
        <v>11 v 16</v>
      </c>
      <c r="AJ61" s="14" t="str">
        <f t="shared" si="74"/>
        <v>11</v>
      </c>
      <c r="AK61" s="14" t="s">
        <v>33</v>
      </c>
      <c r="AL61" s="14" t="str">
        <f t="shared" si="75"/>
        <v>16</v>
      </c>
      <c r="AM61"/>
      <c r="AN61" s="18">
        <v>60</v>
      </c>
      <c r="AO61" s="11">
        <f t="shared" si="29"/>
        <v>1</v>
      </c>
      <c r="AP61" s="11">
        <f t="shared" si="30"/>
        <v>1</v>
      </c>
      <c r="AQ61" s="11">
        <f t="shared" si="31"/>
        <v>1</v>
      </c>
      <c r="AR61" s="11">
        <f t="shared" si="32"/>
        <v>1</v>
      </c>
      <c r="AS61" s="11">
        <f t="shared" si="33"/>
        <v>1</v>
      </c>
      <c r="AT61" s="11">
        <f t="shared" si="34"/>
        <v>0</v>
      </c>
      <c r="AU61" s="11">
        <f t="shared" si="35"/>
        <v>1</v>
      </c>
      <c r="AV61" s="11">
        <f t="shared" si="36"/>
        <v>0</v>
      </c>
      <c r="AW61" s="11">
        <f t="shared" si="37"/>
        <v>1</v>
      </c>
      <c r="AX61" s="11">
        <f t="shared" si="38"/>
        <v>1</v>
      </c>
      <c r="AY61" s="11">
        <f t="shared" si="39"/>
        <v>1</v>
      </c>
      <c r="AZ61" s="11">
        <f t="shared" si="40"/>
        <v>1</v>
      </c>
      <c r="BA61" s="11">
        <f t="shared" si="41"/>
        <v>1</v>
      </c>
      <c r="BB61" s="11">
        <f t="shared" si="42"/>
        <v>1</v>
      </c>
      <c r="BC61" s="11">
        <f t="shared" si="43"/>
        <v>0</v>
      </c>
      <c r="BD61" s="11">
        <f t="shared" si="44"/>
        <v>1</v>
      </c>
      <c r="BE61" s="11">
        <f t="shared" si="45"/>
        <v>1</v>
      </c>
      <c r="BF61" s="11">
        <f t="shared" si="46"/>
        <v>0</v>
      </c>
      <c r="BG61" s="11">
        <f t="shared" si="47"/>
        <v>0</v>
      </c>
      <c r="BH61" s="11">
        <f t="shared" si="48"/>
        <v>0</v>
      </c>
      <c r="BI61" s="11">
        <f t="shared" si="49"/>
        <v>1</v>
      </c>
      <c r="BJ61" s="11">
        <f t="shared" si="50"/>
        <v>1</v>
      </c>
      <c r="BK61" s="11">
        <f t="shared" si="51"/>
        <v>0</v>
      </c>
      <c r="BL61" s="11">
        <f t="shared" si="52"/>
        <v>1</v>
      </c>
      <c r="BM61" s="11">
        <f t="shared" si="53"/>
        <v>0</v>
      </c>
      <c r="BN61" s="11">
        <f t="shared" si="54"/>
        <v>1</v>
      </c>
      <c r="BO61" s="8">
        <f t="shared" si="56"/>
        <v>18</v>
      </c>
      <c r="BP61" t="str">
        <f t="shared" si="76"/>
        <v/>
      </c>
    </row>
    <row r="62" spans="1:68" ht="15.75" x14ac:dyDescent="0.25">
      <c r="A62" s="27">
        <f t="shared" si="95"/>
        <v>45311</v>
      </c>
      <c r="B62" s="20">
        <f>Fixtures!B58</f>
        <v>0.375</v>
      </c>
      <c r="C62" s="14" t="str">
        <f>(Fixtures!C62)</f>
        <v>35 v 32</v>
      </c>
      <c r="D62" s="14" t="str">
        <f t="shared" si="58"/>
        <v>35</v>
      </c>
      <c r="E62" s="14" t="s">
        <v>33</v>
      </c>
      <c r="F62" s="14" t="str">
        <f t="shared" ref="F62" si="96">RIGHT(C62,2)</f>
        <v>32</v>
      </c>
      <c r="G62" s="14" t="str">
        <f>(Fixtures!D62)</f>
        <v>37 v 31</v>
      </c>
      <c r="H62" s="14" t="str">
        <f t="shared" ref="H62" si="97">LEFT(G62,2)</f>
        <v>37</v>
      </c>
      <c r="I62" s="14" t="s">
        <v>33</v>
      </c>
      <c r="J62" s="14" t="str">
        <f t="shared" ref="J62" si="98">RIGHT(G62,2)</f>
        <v>31</v>
      </c>
      <c r="K62" s="14" t="str">
        <f>(Fixtures!E62)</f>
        <v>7 v 1</v>
      </c>
      <c r="L62" s="14" t="str">
        <f t="shared" ref="L62" si="99">LEFT(K62,2)</f>
        <v xml:space="preserve">7 </v>
      </c>
      <c r="M62" s="14" t="s">
        <v>33</v>
      </c>
      <c r="N62" s="14" t="str">
        <f t="shared" ref="N62" si="100">RIGHT(K62,2)</f>
        <v xml:space="preserve"> 1</v>
      </c>
      <c r="O62" s="14">
        <f>(Fixtures!F62)</f>
        <v>0</v>
      </c>
      <c r="P62" s="14" t="str">
        <f t="shared" ref="P62" si="101">LEFT(O62,2)</f>
        <v>0</v>
      </c>
      <c r="Q62" s="14" t="s">
        <v>33</v>
      </c>
      <c r="R62" s="14" t="str">
        <f t="shared" ref="R62" si="102">RIGHT(O62,2)</f>
        <v>0</v>
      </c>
      <c r="S62" s="14" t="str">
        <f>(Fixtures!G62)</f>
        <v>57 v 52</v>
      </c>
      <c r="T62" s="14" t="str">
        <f t="shared" ref="T62" si="103">LEFT(S62,2)</f>
        <v>57</v>
      </c>
      <c r="U62" s="14" t="s">
        <v>33</v>
      </c>
      <c r="V62" s="14" t="str">
        <f t="shared" ref="V62" si="104">RIGHT(S62,2)</f>
        <v>52</v>
      </c>
      <c r="W62" s="14">
        <f>(Fixtures!H62)</f>
        <v>0</v>
      </c>
      <c r="X62" s="14" t="str">
        <f t="shared" si="87"/>
        <v>0</v>
      </c>
      <c r="Y62" s="14" t="s">
        <v>33</v>
      </c>
      <c r="Z62" s="14" t="str">
        <f t="shared" ref="Z62" si="105">RIGHT(W62,2)</f>
        <v>0</v>
      </c>
      <c r="AA62" s="14">
        <f>(Fixtures!I62)</f>
        <v>0</v>
      </c>
      <c r="AB62" s="14" t="str">
        <f t="shared" si="70"/>
        <v>0</v>
      </c>
      <c r="AC62" s="14" t="s">
        <v>33</v>
      </c>
      <c r="AD62" s="14" t="str">
        <f t="shared" ref="AD62" si="106">RIGHT(AA62,2)</f>
        <v>0</v>
      </c>
      <c r="AE62" s="14" t="str">
        <f>(Fixtures!J62)</f>
        <v>66 v 68</v>
      </c>
      <c r="AF62" s="14" t="str">
        <f t="shared" si="72"/>
        <v>66</v>
      </c>
      <c r="AG62" s="14" t="s">
        <v>33</v>
      </c>
      <c r="AH62" s="14" t="str">
        <f t="shared" ref="AH62" si="107">RIGHT(AE62,2)</f>
        <v>68</v>
      </c>
      <c r="AI62" s="14" t="str">
        <f>(Fixtures!K62)</f>
        <v>61 v 71</v>
      </c>
      <c r="AJ62" s="14" t="str">
        <f t="shared" si="74"/>
        <v>61</v>
      </c>
      <c r="AK62" s="14" t="s">
        <v>33</v>
      </c>
      <c r="AL62" s="14" t="str">
        <f t="shared" ref="AL62" si="108">RIGHT(AI62,2)</f>
        <v>71</v>
      </c>
      <c r="AN62" s="22">
        <v>61</v>
      </c>
      <c r="AO62" s="11">
        <f t="shared" si="29"/>
        <v>1</v>
      </c>
      <c r="AP62" s="11">
        <f t="shared" si="30"/>
        <v>1</v>
      </c>
      <c r="AQ62" s="11">
        <f t="shared" si="31"/>
        <v>1</v>
      </c>
      <c r="AR62" s="11">
        <f t="shared" si="32"/>
        <v>1</v>
      </c>
      <c r="AS62" s="11">
        <f t="shared" si="33"/>
        <v>1</v>
      </c>
      <c r="AT62" s="11">
        <f t="shared" si="34"/>
        <v>0</v>
      </c>
      <c r="AU62" s="11">
        <f t="shared" si="35"/>
        <v>1</v>
      </c>
      <c r="AV62" s="11">
        <f t="shared" si="36"/>
        <v>0</v>
      </c>
      <c r="AW62" s="11">
        <f t="shared" si="37"/>
        <v>1</v>
      </c>
      <c r="AX62" s="11">
        <f t="shared" si="38"/>
        <v>1</v>
      </c>
      <c r="AY62" s="11">
        <f t="shared" si="39"/>
        <v>1</v>
      </c>
      <c r="AZ62" s="11">
        <f t="shared" si="40"/>
        <v>1</v>
      </c>
      <c r="BA62" s="11">
        <f t="shared" si="41"/>
        <v>1</v>
      </c>
      <c r="BB62" s="11">
        <f t="shared" si="42"/>
        <v>1</v>
      </c>
      <c r="BC62" s="11">
        <f t="shared" si="43"/>
        <v>1</v>
      </c>
      <c r="BD62" s="11">
        <f t="shared" si="44"/>
        <v>1</v>
      </c>
      <c r="BE62" s="11">
        <f t="shared" si="45"/>
        <v>1</v>
      </c>
      <c r="BF62" s="11">
        <f t="shared" si="46"/>
        <v>0</v>
      </c>
      <c r="BG62" s="11">
        <f t="shared" si="47"/>
        <v>1</v>
      </c>
      <c r="BH62" s="11">
        <f t="shared" si="48"/>
        <v>0</v>
      </c>
      <c r="BI62" s="11">
        <f t="shared" si="49"/>
        <v>1</v>
      </c>
      <c r="BJ62" s="11">
        <f t="shared" si="50"/>
        <v>1</v>
      </c>
      <c r="BK62" s="11">
        <f t="shared" si="51"/>
        <v>1</v>
      </c>
      <c r="BL62" s="11">
        <f t="shared" si="52"/>
        <v>1</v>
      </c>
      <c r="BM62" s="11">
        <f t="shared" si="53"/>
        <v>1</v>
      </c>
      <c r="BN62" s="11">
        <f t="shared" si="54"/>
        <v>1</v>
      </c>
      <c r="BO62" s="8">
        <f t="shared" si="56"/>
        <v>22</v>
      </c>
    </row>
    <row r="63" spans="1:68" ht="15.75" x14ac:dyDescent="0.25">
      <c r="A63" s="27">
        <f t="shared" si="95"/>
        <v>45311</v>
      </c>
      <c r="B63" s="20">
        <f>Fixtures!B59</f>
        <v>0.42708333333333331</v>
      </c>
      <c r="C63" s="14" t="str">
        <f>(Fixtures!C63)</f>
        <v>40 v 34</v>
      </c>
      <c r="D63" s="14" t="str">
        <f t="shared" si="58"/>
        <v>40</v>
      </c>
      <c r="E63" s="14" t="s">
        <v>33</v>
      </c>
      <c r="F63" s="14" t="str">
        <f t="shared" ref="F63:F105" si="109">RIGHT(C63,2)</f>
        <v>34</v>
      </c>
      <c r="G63" s="14" t="str">
        <f>(Fixtures!D63)</f>
        <v>39 v 38</v>
      </c>
      <c r="H63" s="14" t="str">
        <f t="shared" ref="H63:H105" si="110">LEFT(G63,2)</f>
        <v>39</v>
      </c>
      <c r="I63" s="14" t="s">
        <v>33</v>
      </c>
      <c r="J63" s="14" t="str">
        <f t="shared" ref="J63:J105" si="111">RIGHT(G63,2)</f>
        <v>38</v>
      </c>
      <c r="K63" s="14" t="str">
        <f>(Fixtures!E63)</f>
        <v>18 v 14</v>
      </c>
      <c r="L63" s="14" t="str">
        <f t="shared" ref="L63:L105" si="112">LEFT(K63,2)</f>
        <v>18</v>
      </c>
      <c r="M63" s="14" t="s">
        <v>33</v>
      </c>
      <c r="N63" s="14" t="str">
        <f t="shared" ref="N63:N105" si="113">RIGHT(K63,2)</f>
        <v>14</v>
      </c>
      <c r="O63" s="14" t="str">
        <f>(Fixtures!F63)</f>
        <v>Reserve Week</v>
      </c>
      <c r="P63" s="14" t="str">
        <f t="shared" ref="P63:P105" si="114">LEFT(O63,2)</f>
        <v>Re</v>
      </c>
      <c r="Q63" s="14" t="s">
        <v>33</v>
      </c>
      <c r="R63" s="14" t="str">
        <f t="shared" ref="R63:R105" si="115">RIGHT(O63,2)</f>
        <v>ek</v>
      </c>
      <c r="S63" s="14" t="str">
        <f>(Fixtures!G63)</f>
        <v>53 v 56</v>
      </c>
      <c r="T63" s="14" t="str">
        <f t="shared" ref="T63:T105" si="116">LEFT(S63,2)</f>
        <v>53</v>
      </c>
      <c r="U63" s="14" t="s">
        <v>33</v>
      </c>
      <c r="V63" s="14" t="str">
        <f t="shared" ref="V63:V105" si="117">RIGHT(S63,2)</f>
        <v>56</v>
      </c>
      <c r="W63" s="14">
        <f>(Fixtures!H63)</f>
        <v>0</v>
      </c>
      <c r="X63" s="14" t="str">
        <f t="shared" si="87"/>
        <v>0</v>
      </c>
      <c r="Y63" s="14" t="s">
        <v>33</v>
      </c>
      <c r="Z63" s="14" t="str">
        <f t="shared" ref="Z63:Z105" si="118">RIGHT(W63,2)</f>
        <v>0</v>
      </c>
      <c r="AA63" s="14">
        <f>(Fixtures!I63)</f>
        <v>0</v>
      </c>
      <c r="AB63" s="14" t="str">
        <f t="shared" si="70"/>
        <v>0</v>
      </c>
      <c r="AC63" s="14" t="s">
        <v>33</v>
      </c>
      <c r="AD63" s="14" t="str">
        <f t="shared" ref="AD63:AD105" si="119">RIGHT(AA63,2)</f>
        <v>0</v>
      </c>
      <c r="AE63" s="14" t="str">
        <f>(Fixtures!J63)</f>
        <v>65 v 63</v>
      </c>
      <c r="AF63" s="14" t="str">
        <f t="shared" si="72"/>
        <v>65</v>
      </c>
      <c r="AG63" s="14" t="s">
        <v>33</v>
      </c>
      <c r="AH63" s="14" t="str">
        <f t="shared" ref="AH63:AH105" si="120">RIGHT(AE63,2)</f>
        <v>63</v>
      </c>
      <c r="AI63" s="14" t="str">
        <f>(Fixtures!K63)</f>
        <v>69 v 62</v>
      </c>
      <c r="AJ63" s="14" t="str">
        <f t="shared" si="74"/>
        <v>69</v>
      </c>
      <c r="AK63" s="14" t="s">
        <v>33</v>
      </c>
      <c r="AL63" s="14" t="str">
        <f t="shared" ref="AL63:AL105" si="121">RIGHT(AI63,2)</f>
        <v>62</v>
      </c>
      <c r="AN63" s="22">
        <v>62</v>
      </c>
      <c r="AO63" s="11">
        <f t="shared" si="29"/>
        <v>1</v>
      </c>
      <c r="AP63" s="11">
        <f t="shared" si="30"/>
        <v>1</v>
      </c>
      <c r="AQ63" s="11">
        <f t="shared" si="31"/>
        <v>1</v>
      </c>
      <c r="AR63" s="11">
        <f t="shared" si="32"/>
        <v>1</v>
      </c>
      <c r="AS63" s="11">
        <f t="shared" si="33"/>
        <v>1</v>
      </c>
      <c r="AT63" s="11">
        <f t="shared" si="34"/>
        <v>0</v>
      </c>
      <c r="AU63" s="11">
        <f t="shared" si="35"/>
        <v>1</v>
      </c>
      <c r="AV63" s="11">
        <f t="shared" si="36"/>
        <v>0</v>
      </c>
      <c r="AW63" s="11">
        <f t="shared" si="37"/>
        <v>1</v>
      </c>
      <c r="AX63" s="11">
        <f t="shared" si="38"/>
        <v>1</v>
      </c>
      <c r="AY63" s="11">
        <f t="shared" si="39"/>
        <v>1</v>
      </c>
      <c r="AZ63" s="11">
        <f t="shared" si="40"/>
        <v>1</v>
      </c>
      <c r="BA63" s="11">
        <f t="shared" si="41"/>
        <v>1</v>
      </c>
      <c r="BB63" s="11">
        <f t="shared" si="42"/>
        <v>1</v>
      </c>
      <c r="BC63" s="11">
        <f t="shared" si="43"/>
        <v>1</v>
      </c>
      <c r="BD63" s="11">
        <f t="shared" si="44"/>
        <v>1</v>
      </c>
      <c r="BE63" s="11">
        <f t="shared" si="45"/>
        <v>1</v>
      </c>
      <c r="BF63" s="11">
        <f t="shared" si="46"/>
        <v>0</v>
      </c>
      <c r="BG63" s="11">
        <f t="shared" si="47"/>
        <v>1</v>
      </c>
      <c r="BH63" s="11">
        <f t="shared" si="48"/>
        <v>0</v>
      </c>
      <c r="BI63" s="11">
        <f t="shared" si="49"/>
        <v>1</v>
      </c>
      <c r="BJ63" s="11">
        <f t="shared" si="50"/>
        <v>1</v>
      </c>
      <c r="BK63" s="11">
        <f t="shared" si="51"/>
        <v>1</v>
      </c>
      <c r="BL63" s="11">
        <f t="shared" si="52"/>
        <v>1</v>
      </c>
      <c r="BM63" s="11">
        <f t="shared" si="53"/>
        <v>1</v>
      </c>
      <c r="BN63" s="11">
        <f t="shared" si="54"/>
        <v>1</v>
      </c>
      <c r="BO63" s="8">
        <f t="shared" si="56"/>
        <v>22</v>
      </c>
    </row>
    <row r="64" spans="1:68" ht="15.75" x14ac:dyDescent="0.25">
      <c r="A64" s="27">
        <f t="shared" si="95"/>
        <v>45311</v>
      </c>
      <c r="B64" s="20">
        <f>Fixtures!B60</f>
        <v>0.47916666666666669</v>
      </c>
      <c r="C64" s="14" t="str">
        <f>(Fixtures!C64)</f>
        <v>49 v 44</v>
      </c>
      <c r="D64" s="14" t="str">
        <f t="shared" si="58"/>
        <v>49</v>
      </c>
      <c r="E64" s="14" t="s">
        <v>33</v>
      </c>
      <c r="F64" s="14" t="str">
        <f t="shared" si="109"/>
        <v>44</v>
      </c>
      <c r="G64" s="14" t="str">
        <f>(Fixtures!D64)</f>
        <v>25 v 27</v>
      </c>
      <c r="H64" s="14" t="str">
        <f t="shared" si="110"/>
        <v>25</v>
      </c>
      <c r="I64" s="14" t="s">
        <v>33</v>
      </c>
      <c r="J64" s="14" t="str">
        <f t="shared" si="111"/>
        <v>27</v>
      </c>
      <c r="K64" s="14" t="str">
        <f>(Fixtures!E64)</f>
        <v>13 v 15</v>
      </c>
      <c r="L64" s="14" t="str">
        <f t="shared" si="112"/>
        <v>13</v>
      </c>
      <c r="M64" s="14" t="s">
        <v>33</v>
      </c>
      <c r="N64" s="14" t="str">
        <f t="shared" si="113"/>
        <v>15</v>
      </c>
      <c r="O64" s="14">
        <f>(Fixtures!F64)</f>
        <v>0</v>
      </c>
      <c r="P64" s="14" t="str">
        <f t="shared" si="114"/>
        <v>0</v>
      </c>
      <c r="Q64" s="14" t="s">
        <v>33</v>
      </c>
      <c r="R64" s="14" t="str">
        <f t="shared" si="115"/>
        <v>0</v>
      </c>
      <c r="S64" s="14" t="str">
        <f>(Fixtures!G64)</f>
        <v>60 v 54</v>
      </c>
      <c r="T64" s="14" t="str">
        <f t="shared" si="116"/>
        <v>60</v>
      </c>
      <c r="U64" s="14" t="s">
        <v>33</v>
      </c>
      <c r="V64" s="14" t="str">
        <f t="shared" si="117"/>
        <v>54</v>
      </c>
      <c r="W64" s="14">
        <f>(Fixtures!H64)</f>
        <v>0</v>
      </c>
      <c r="X64" s="14" t="str">
        <f t="shared" si="87"/>
        <v>0</v>
      </c>
      <c r="Y64" s="14" t="s">
        <v>33</v>
      </c>
      <c r="Z64" s="14" t="str">
        <f t="shared" si="118"/>
        <v>0</v>
      </c>
      <c r="AA64" s="14">
        <f>(Fixtures!I64)</f>
        <v>0</v>
      </c>
      <c r="AB64" s="14" t="str">
        <f t="shared" si="70"/>
        <v>0</v>
      </c>
      <c r="AC64" s="14" t="s">
        <v>33</v>
      </c>
      <c r="AD64" s="14" t="str">
        <f t="shared" si="119"/>
        <v>0</v>
      </c>
      <c r="AE64" s="14">
        <f>(Fixtures!J64)</f>
        <v>0</v>
      </c>
      <c r="AF64" s="14" t="str">
        <f t="shared" si="72"/>
        <v>0</v>
      </c>
      <c r="AG64" s="14" t="s">
        <v>33</v>
      </c>
      <c r="AH64" s="14" t="str">
        <f t="shared" si="120"/>
        <v>0</v>
      </c>
      <c r="AI64" s="14" t="str">
        <f>(Fixtures!K64)</f>
        <v>67 v 70</v>
      </c>
      <c r="AJ64" s="14" t="str">
        <f t="shared" si="74"/>
        <v>67</v>
      </c>
      <c r="AK64" s="14" t="s">
        <v>33</v>
      </c>
      <c r="AL64" s="14" t="str">
        <f t="shared" si="121"/>
        <v>70</v>
      </c>
      <c r="AN64" s="22">
        <v>63</v>
      </c>
      <c r="AO64" s="11">
        <f t="shared" si="29"/>
        <v>1</v>
      </c>
      <c r="AP64" s="11">
        <f t="shared" si="30"/>
        <v>1</v>
      </c>
      <c r="AQ64" s="11">
        <f t="shared" si="31"/>
        <v>1</v>
      </c>
      <c r="AR64" s="11">
        <f t="shared" si="32"/>
        <v>1</v>
      </c>
      <c r="AS64" s="11">
        <f t="shared" si="33"/>
        <v>1</v>
      </c>
      <c r="AT64" s="11">
        <f t="shared" si="34"/>
        <v>1</v>
      </c>
      <c r="AU64" s="11">
        <f t="shared" si="35"/>
        <v>1</v>
      </c>
      <c r="AV64" s="11">
        <f t="shared" si="36"/>
        <v>0</v>
      </c>
      <c r="AW64" s="11">
        <f t="shared" si="37"/>
        <v>1</v>
      </c>
      <c r="AX64" s="11">
        <f t="shared" si="38"/>
        <v>1</v>
      </c>
      <c r="AY64" s="11">
        <f t="shared" si="39"/>
        <v>1</v>
      </c>
      <c r="AZ64" s="11">
        <f t="shared" si="40"/>
        <v>1</v>
      </c>
      <c r="BA64" s="11">
        <f t="shared" si="41"/>
        <v>0</v>
      </c>
      <c r="BB64" s="11">
        <f t="shared" si="42"/>
        <v>1</v>
      </c>
      <c r="BC64" s="11">
        <f t="shared" si="43"/>
        <v>1</v>
      </c>
      <c r="BD64" s="11">
        <f t="shared" si="44"/>
        <v>1</v>
      </c>
      <c r="BE64" s="11">
        <f t="shared" si="45"/>
        <v>1</v>
      </c>
      <c r="BF64" s="11">
        <f t="shared" si="46"/>
        <v>0</v>
      </c>
      <c r="BG64" s="11">
        <f t="shared" si="47"/>
        <v>1</v>
      </c>
      <c r="BH64" s="11">
        <f t="shared" si="48"/>
        <v>0</v>
      </c>
      <c r="BI64" s="11">
        <f t="shared" si="49"/>
        <v>1</v>
      </c>
      <c r="BJ64" s="11">
        <f t="shared" si="50"/>
        <v>1</v>
      </c>
      <c r="BK64" s="11">
        <f t="shared" si="51"/>
        <v>1</v>
      </c>
      <c r="BL64" s="11">
        <f t="shared" si="52"/>
        <v>1</v>
      </c>
      <c r="BM64" s="11">
        <f t="shared" si="53"/>
        <v>1</v>
      </c>
      <c r="BN64" s="11">
        <f t="shared" si="54"/>
        <v>1</v>
      </c>
      <c r="BO64" s="8">
        <f t="shared" si="56"/>
        <v>22</v>
      </c>
    </row>
    <row r="65" spans="1:68" ht="15.75" x14ac:dyDescent="0.25">
      <c r="A65" s="27">
        <f t="shared" si="95"/>
        <v>45311</v>
      </c>
      <c r="B65" s="20">
        <f>Fixtures!B61</f>
        <v>0.53125</v>
      </c>
      <c r="C65" s="14">
        <f>(Fixtures!C65)</f>
        <v>0</v>
      </c>
      <c r="D65" s="14" t="str">
        <f t="shared" si="58"/>
        <v>0</v>
      </c>
      <c r="E65" s="14" t="s">
        <v>33</v>
      </c>
      <c r="F65" s="14" t="str">
        <f t="shared" si="109"/>
        <v>0</v>
      </c>
      <c r="G65" s="14">
        <f>(Fixtures!D65)</f>
        <v>0</v>
      </c>
      <c r="H65" s="14" t="str">
        <f t="shared" si="110"/>
        <v>0</v>
      </c>
      <c r="I65" s="14" t="s">
        <v>33</v>
      </c>
      <c r="J65" s="14" t="str">
        <f t="shared" si="111"/>
        <v>0</v>
      </c>
      <c r="K65" s="14" t="str">
        <f>(Fixtures!E65)</f>
        <v>42 v 50</v>
      </c>
      <c r="L65" s="14" t="str">
        <f t="shared" si="112"/>
        <v>42</v>
      </c>
      <c r="M65" s="14" t="s">
        <v>33</v>
      </c>
      <c r="N65" s="14" t="str">
        <f t="shared" si="113"/>
        <v>50</v>
      </c>
      <c r="O65" s="14">
        <f>(Fixtures!F65)</f>
        <v>0</v>
      </c>
      <c r="P65" s="14" t="str">
        <f t="shared" si="114"/>
        <v>0</v>
      </c>
      <c r="Q65" s="14" t="s">
        <v>33</v>
      </c>
      <c r="R65" s="14" t="str">
        <f t="shared" si="115"/>
        <v>0</v>
      </c>
      <c r="S65" s="14">
        <f>(Fixtures!G65)</f>
        <v>0</v>
      </c>
      <c r="T65" s="14" t="str">
        <f t="shared" si="116"/>
        <v>0</v>
      </c>
      <c r="U65" s="14" t="s">
        <v>33</v>
      </c>
      <c r="V65" s="14" t="str">
        <f t="shared" si="117"/>
        <v>0</v>
      </c>
      <c r="W65" s="14">
        <f>(Fixtures!H65)</f>
        <v>0</v>
      </c>
      <c r="X65" s="14" t="str">
        <f t="shared" si="87"/>
        <v>0</v>
      </c>
      <c r="Y65" s="14" t="s">
        <v>33</v>
      </c>
      <c r="Z65" s="14" t="str">
        <f t="shared" si="118"/>
        <v>0</v>
      </c>
      <c r="AA65" s="14">
        <f>(Fixtures!I65)</f>
        <v>0</v>
      </c>
      <c r="AB65" s="14" t="str">
        <f t="shared" si="70"/>
        <v>0</v>
      </c>
      <c r="AC65" s="14" t="s">
        <v>33</v>
      </c>
      <c r="AD65" s="14" t="str">
        <f t="shared" si="119"/>
        <v>0</v>
      </c>
      <c r="AE65" s="14">
        <f>(Fixtures!J65)</f>
        <v>0</v>
      </c>
      <c r="AF65" s="14" t="str">
        <f t="shared" si="72"/>
        <v>0</v>
      </c>
      <c r="AG65" s="14" t="s">
        <v>33</v>
      </c>
      <c r="AH65" s="14" t="str">
        <f t="shared" si="120"/>
        <v>0</v>
      </c>
      <c r="AI65" s="14" t="str">
        <f>(Fixtures!K65)</f>
        <v>64 v 72</v>
      </c>
      <c r="AJ65" s="14" t="str">
        <f t="shared" si="74"/>
        <v>64</v>
      </c>
      <c r="AK65" s="14" t="s">
        <v>33</v>
      </c>
      <c r="AL65" s="14" t="str">
        <f t="shared" si="121"/>
        <v>72</v>
      </c>
      <c r="AN65" s="22">
        <v>64</v>
      </c>
      <c r="AO65" s="11">
        <f t="shared" si="29"/>
        <v>1</v>
      </c>
      <c r="AP65" s="11">
        <f t="shared" si="30"/>
        <v>1</v>
      </c>
      <c r="AQ65" s="11">
        <f t="shared" si="31"/>
        <v>1</v>
      </c>
      <c r="AR65" s="11">
        <f t="shared" si="32"/>
        <v>1</v>
      </c>
      <c r="AS65" s="11">
        <f t="shared" si="33"/>
        <v>1</v>
      </c>
      <c r="AT65" s="11">
        <f t="shared" si="34"/>
        <v>0</v>
      </c>
      <c r="AU65" s="11">
        <f t="shared" si="35"/>
        <v>1</v>
      </c>
      <c r="AV65" s="11">
        <f t="shared" si="36"/>
        <v>0</v>
      </c>
      <c r="AW65" s="11">
        <f t="shared" si="37"/>
        <v>1</v>
      </c>
      <c r="AX65" s="11">
        <f t="shared" si="38"/>
        <v>1</v>
      </c>
      <c r="AY65" s="11">
        <f t="shared" si="39"/>
        <v>1</v>
      </c>
      <c r="AZ65" s="11">
        <f t="shared" si="40"/>
        <v>1</v>
      </c>
      <c r="BA65" s="11">
        <f t="shared" si="41"/>
        <v>1</v>
      </c>
      <c r="BB65" s="11">
        <f t="shared" si="42"/>
        <v>1</v>
      </c>
      <c r="BC65" s="11">
        <f t="shared" si="43"/>
        <v>1</v>
      </c>
      <c r="BD65" s="11">
        <f t="shared" si="44"/>
        <v>1</v>
      </c>
      <c r="BE65" s="11">
        <f t="shared" si="45"/>
        <v>1</v>
      </c>
      <c r="BF65" s="11">
        <f t="shared" si="46"/>
        <v>0</v>
      </c>
      <c r="BG65" s="11">
        <f t="shared" si="47"/>
        <v>1</v>
      </c>
      <c r="BH65" s="11">
        <f t="shared" si="48"/>
        <v>0</v>
      </c>
      <c r="BI65" s="11">
        <f t="shared" si="49"/>
        <v>1</v>
      </c>
      <c r="BJ65" s="11">
        <f t="shared" si="50"/>
        <v>1</v>
      </c>
      <c r="BK65" s="11">
        <f t="shared" si="51"/>
        <v>1</v>
      </c>
      <c r="BL65" s="11">
        <f t="shared" si="52"/>
        <v>1</v>
      </c>
      <c r="BM65" s="11">
        <f t="shared" si="53"/>
        <v>1</v>
      </c>
      <c r="BN65" s="11">
        <f t="shared" si="54"/>
        <v>1</v>
      </c>
      <c r="BO65" s="8">
        <f t="shared" si="56"/>
        <v>22</v>
      </c>
    </row>
    <row r="66" spans="1:68" ht="15.75" x14ac:dyDescent="0.25">
      <c r="A66" s="17">
        <f t="shared" si="95"/>
        <v>45318</v>
      </c>
      <c r="B66" s="13">
        <f>Fixtures!B62</f>
        <v>0.375</v>
      </c>
      <c r="C66" s="14" t="str">
        <f>(Fixtures!C66)</f>
        <v>3 v 7</v>
      </c>
      <c r="D66" s="14" t="str">
        <f t="shared" si="58"/>
        <v xml:space="preserve">3 </v>
      </c>
      <c r="E66" s="14" t="s">
        <v>33</v>
      </c>
      <c r="F66" s="14" t="str">
        <f t="shared" si="109"/>
        <v xml:space="preserve"> 7</v>
      </c>
      <c r="G66" s="14" t="str">
        <f>(Fixtures!D66)</f>
        <v>50 v 48</v>
      </c>
      <c r="H66" s="14" t="str">
        <f t="shared" si="110"/>
        <v>50</v>
      </c>
      <c r="I66" s="14" t="s">
        <v>33</v>
      </c>
      <c r="J66" s="14" t="str">
        <f t="shared" si="111"/>
        <v>48</v>
      </c>
      <c r="K66" s="14" t="str">
        <f>(Fixtures!E66)</f>
        <v>10 v 8</v>
      </c>
      <c r="L66" s="14" t="str">
        <f t="shared" si="112"/>
        <v>10</v>
      </c>
      <c r="M66" s="14" t="s">
        <v>33</v>
      </c>
      <c r="N66" s="14" t="str">
        <f t="shared" si="113"/>
        <v xml:space="preserve"> 8</v>
      </c>
      <c r="O66" s="14" t="str">
        <f>(Fixtures!F66)</f>
        <v>30 v 28</v>
      </c>
      <c r="P66" s="14" t="str">
        <f t="shared" si="114"/>
        <v>30</v>
      </c>
      <c r="Q66" s="14" t="s">
        <v>33</v>
      </c>
      <c r="R66" s="14" t="str">
        <f t="shared" si="115"/>
        <v>28</v>
      </c>
      <c r="S66" s="14" t="str">
        <f>(Fixtures!G66)</f>
        <v>40 v 38</v>
      </c>
      <c r="T66" s="14" t="str">
        <f t="shared" si="116"/>
        <v>40</v>
      </c>
      <c r="U66" s="14" t="s">
        <v>33</v>
      </c>
      <c r="V66" s="14" t="str">
        <f t="shared" si="117"/>
        <v>38</v>
      </c>
      <c r="W66" s="14" t="str">
        <f>(Fixtures!H66)</f>
        <v>36 v 39</v>
      </c>
      <c r="X66" s="14" t="str">
        <f t="shared" si="87"/>
        <v>36</v>
      </c>
      <c r="Y66" s="14" t="s">
        <v>33</v>
      </c>
      <c r="Z66" s="14" t="str">
        <f t="shared" si="118"/>
        <v>39</v>
      </c>
      <c r="AA66" s="14" t="str">
        <f>(Fixtures!I66)</f>
        <v>62 v 61</v>
      </c>
      <c r="AB66" s="14" t="str">
        <f t="shared" si="70"/>
        <v>62</v>
      </c>
      <c r="AC66" s="14" t="s">
        <v>33</v>
      </c>
      <c r="AD66" s="14" t="str">
        <f t="shared" si="119"/>
        <v>61</v>
      </c>
      <c r="AE66" s="14" t="str">
        <f>(Fixtures!J66)</f>
        <v>63 v 64</v>
      </c>
      <c r="AF66" s="14" t="str">
        <f t="shared" si="72"/>
        <v>63</v>
      </c>
      <c r="AG66" s="14" t="s">
        <v>33</v>
      </c>
      <c r="AH66" s="14" t="str">
        <f t="shared" si="120"/>
        <v>64</v>
      </c>
      <c r="AI66" s="14" t="str">
        <f>(Fixtures!K66)</f>
        <v>20 v 18</v>
      </c>
      <c r="AJ66" s="14" t="str">
        <f t="shared" si="74"/>
        <v>20</v>
      </c>
      <c r="AK66" s="14" t="s">
        <v>33</v>
      </c>
      <c r="AL66" s="14" t="str">
        <f t="shared" si="121"/>
        <v>18</v>
      </c>
      <c r="AN66" s="22">
        <v>65</v>
      </c>
      <c r="AO66" s="11">
        <f t="shared" si="29"/>
        <v>1</v>
      </c>
      <c r="AP66" s="11">
        <f t="shared" si="30"/>
        <v>1</v>
      </c>
      <c r="AQ66" s="11">
        <f t="shared" si="31"/>
        <v>1</v>
      </c>
      <c r="AR66" s="11">
        <f t="shared" si="32"/>
        <v>1</v>
      </c>
      <c r="AS66" s="11">
        <f t="shared" si="33"/>
        <v>1</v>
      </c>
      <c r="AT66" s="11">
        <f t="shared" si="34"/>
        <v>0</v>
      </c>
      <c r="AU66" s="11">
        <f t="shared" si="35"/>
        <v>1</v>
      </c>
      <c r="AV66" s="11">
        <f t="shared" si="36"/>
        <v>0</v>
      </c>
      <c r="AW66" s="11">
        <f t="shared" si="37"/>
        <v>1</v>
      </c>
      <c r="AX66" s="11">
        <f t="shared" si="38"/>
        <v>1</v>
      </c>
      <c r="AY66" s="11">
        <f t="shared" si="39"/>
        <v>1</v>
      </c>
      <c r="AZ66" s="11">
        <f t="shared" si="40"/>
        <v>1</v>
      </c>
      <c r="BA66" s="11">
        <f t="shared" si="41"/>
        <v>1</v>
      </c>
      <c r="BB66" s="11">
        <f t="shared" si="42"/>
        <v>1</v>
      </c>
      <c r="BC66" s="11">
        <f t="shared" si="43"/>
        <v>1</v>
      </c>
      <c r="BD66" s="11">
        <f t="shared" si="44"/>
        <v>1</v>
      </c>
      <c r="BE66" s="11">
        <f t="shared" si="45"/>
        <v>1</v>
      </c>
      <c r="BF66" s="11">
        <f t="shared" si="46"/>
        <v>0</v>
      </c>
      <c r="BG66" s="11">
        <f t="shared" si="47"/>
        <v>1</v>
      </c>
      <c r="BH66" s="11">
        <f t="shared" si="48"/>
        <v>0</v>
      </c>
      <c r="BI66" s="11">
        <f t="shared" si="49"/>
        <v>1</v>
      </c>
      <c r="BJ66" s="11">
        <f t="shared" si="50"/>
        <v>1</v>
      </c>
      <c r="BK66" s="11">
        <f t="shared" si="51"/>
        <v>1</v>
      </c>
      <c r="BL66" s="11">
        <f t="shared" si="52"/>
        <v>1</v>
      </c>
      <c r="BM66" s="11">
        <f t="shared" si="53"/>
        <v>1</v>
      </c>
      <c r="BN66" s="11">
        <f t="shared" si="54"/>
        <v>1</v>
      </c>
      <c r="BO66" s="8">
        <f t="shared" si="56"/>
        <v>22</v>
      </c>
    </row>
    <row r="67" spans="1:68" ht="15.75" x14ac:dyDescent="0.25">
      <c r="A67" s="17">
        <f t="shared" si="95"/>
        <v>45318</v>
      </c>
      <c r="B67" s="13">
        <f>Fixtures!B63</f>
        <v>0.42708333333333331</v>
      </c>
      <c r="C67" s="14" t="str">
        <f>(Fixtures!C67)</f>
        <v>13 v 17</v>
      </c>
      <c r="D67" s="14" t="str">
        <f t="shared" ref="D67:D105" si="122">LEFT(C67,2)</f>
        <v>13</v>
      </c>
      <c r="E67" s="14" t="s">
        <v>33</v>
      </c>
      <c r="F67" s="14" t="str">
        <f t="shared" si="109"/>
        <v>17</v>
      </c>
      <c r="G67" s="14" t="str">
        <f>(Fixtures!D67)</f>
        <v>44 v 45</v>
      </c>
      <c r="H67" s="14" t="str">
        <f t="shared" si="110"/>
        <v>44</v>
      </c>
      <c r="I67" s="14" t="s">
        <v>33</v>
      </c>
      <c r="J67" s="14" t="str">
        <f t="shared" si="111"/>
        <v>45</v>
      </c>
      <c r="K67" s="14" t="str">
        <f>(Fixtures!E67)</f>
        <v>2 v 1</v>
      </c>
      <c r="L67" s="14" t="str">
        <f t="shared" si="112"/>
        <v xml:space="preserve">2 </v>
      </c>
      <c r="M67" s="14" t="s">
        <v>33</v>
      </c>
      <c r="N67" s="14" t="str">
        <f t="shared" si="113"/>
        <v xml:space="preserve"> 1</v>
      </c>
      <c r="O67" s="14" t="str">
        <f>(Fixtures!F67)</f>
        <v>24 v 25</v>
      </c>
      <c r="P67" s="14" t="str">
        <f t="shared" si="114"/>
        <v>24</v>
      </c>
      <c r="Q67" s="14" t="s">
        <v>33</v>
      </c>
      <c r="R67" s="14" t="str">
        <f t="shared" si="115"/>
        <v>25</v>
      </c>
      <c r="S67" s="14" t="str">
        <f>(Fixtures!G67)</f>
        <v>34 v 35</v>
      </c>
      <c r="T67" s="14" t="str">
        <f t="shared" si="116"/>
        <v>34</v>
      </c>
      <c r="U67" s="14" t="s">
        <v>33</v>
      </c>
      <c r="V67" s="14" t="str">
        <f t="shared" si="117"/>
        <v>35</v>
      </c>
      <c r="W67" s="14" t="str">
        <f>(Fixtures!H67)</f>
        <v>33 v 37</v>
      </c>
      <c r="X67" s="14" t="str">
        <f t="shared" si="87"/>
        <v>33</v>
      </c>
      <c r="Y67" s="14" t="s">
        <v>33</v>
      </c>
      <c r="Z67" s="14" t="str">
        <f t="shared" si="118"/>
        <v>37</v>
      </c>
      <c r="AA67" s="14" t="str">
        <f>(Fixtures!I67)</f>
        <v>70 v 71</v>
      </c>
      <c r="AB67" s="14" t="str">
        <f t="shared" ref="AB67:AB105" si="123">LEFT(AA67,2)</f>
        <v>70</v>
      </c>
      <c r="AC67" s="14" t="s">
        <v>33</v>
      </c>
      <c r="AD67" s="14" t="str">
        <f t="shared" si="119"/>
        <v>71</v>
      </c>
      <c r="AE67" s="14" t="str">
        <f>(Fixtures!J67)</f>
        <v>65 v 66</v>
      </c>
      <c r="AF67" s="14" t="str">
        <f t="shared" ref="AF67:AF105" si="124">LEFT(AE67,2)</f>
        <v>65</v>
      </c>
      <c r="AG67" s="14" t="s">
        <v>33</v>
      </c>
      <c r="AH67" s="14" t="str">
        <f t="shared" si="120"/>
        <v>66</v>
      </c>
      <c r="AI67" s="14" t="str">
        <f>(Fixtures!K67)</f>
        <v>14 v 15</v>
      </c>
      <c r="AJ67" s="14" t="str">
        <f t="shared" ref="AJ67:AJ105" si="125">LEFT(AI67,2)</f>
        <v>14</v>
      </c>
      <c r="AK67" s="14" t="s">
        <v>33</v>
      </c>
      <c r="AL67" s="14" t="str">
        <f t="shared" si="121"/>
        <v>15</v>
      </c>
      <c r="AN67" s="22">
        <v>66</v>
      </c>
      <c r="AO67" s="11">
        <f t="shared" ref="AO67:AO73" si="126">COUNTIF($D$2:$AL$5,$AN67)</f>
        <v>1</v>
      </c>
      <c r="AP67" s="11">
        <f t="shared" ref="AP67:AP73" si="127">COUNTIF($D$6:$AL$9,$AN67)</f>
        <v>1</v>
      </c>
      <c r="AQ67" s="11">
        <f t="shared" ref="AQ67:AQ73" si="128">COUNTIF($D$10:$AL$13,$AN67)</f>
        <v>1</v>
      </c>
      <c r="AR67" s="11">
        <f t="shared" ref="AR67:AR73" si="129">COUNTIF($D$14:$AL$17,$AN67)</f>
        <v>1</v>
      </c>
      <c r="AS67" s="11">
        <f t="shared" ref="AS67:AS73" si="130">COUNTIF($D$18:$AL$21,$AN67)</f>
        <v>1</v>
      </c>
      <c r="AT67" s="11">
        <f t="shared" ref="AT67:AT73" si="131">COUNTIF($D$22:$AL$25,$AN67)</f>
        <v>0</v>
      </c>
      <c r="AU67" s="11">
        <f t="shared" ref="AU67:AU73" si="132">COUNTIF($D$26:$AL$29,$AN67)</f>
        <v>1</v>
      </c>
      <c r="AV67" s="11">
        <f t="shared" ref="AV67:AV73" si="133">COUNTIF($D$30:$AL$33,$AN67)</f>
        <v>0</v>
      </c>
      <c r="AW67" s="11">
        <f t="shared" ref="AW67:AW73" si="134">COUNTIF($D$34:$AL$37,$AN67)</f>
        <v>1</v>
      </c>
      <c r="AX67" s="11">
        <f t="shared" ref="AX67:AX73" si="135">COUNTIF($D$38:$AL$41,$AN67)</f>
        <v>1</v>
      </c>
      <c r="AY67" s="11">
        <f t="shared" ref="AY67:AY73" si="136">COUNTIF($D$42:$AL$45,$AN67)</f>
        <v>1</v>
      </c>
      <c r="AZ67" s="11">
        <f t="shared" ref="AZ67:AZ73" si="137">COUNTIF($D$46:$AL$49,$AN67)</f>
        <v>1</v>
      </c>
      <c r="BA67" s="11">
        <f t="shared" ref="BA67:BA73" si="138">COUNTIF($D$50:$AL$53,$AN67)</f>
        <v>1</v>
      </c>
      <c r="BB67" s="11">
        <f t="shared" ref="BB67:BB73" si="139">COUNTIF($D$54:$AL$57,$AN67)</f>
        <v>1</v>
      </c>
      <c r="BC67" s="11">
        <f t="shared" ref="BC67:BC73" si="140">COUNTIF($D$58:$AL$61,$AN67)</f>
        <v>1</v>
      </c>
      <c r="BD67" s="11">
        <f t="shared" ref="BD67:BD73" si="141">COUNTIF($D$62:$AL$65,$AN67)</f>
        <v>1</v>
      </c>
      <c r="BE67" s="11">
        <f t="shared" ref="BE67:BE73" si="142">COUNTIF($D$66:$AL$69,$AN67)</f>
        <v>1</v>
      </c>
      <c r="BF67" s="11">
        <f t="shared" ref="BF67:BF73" si="143">COUNTIF($D$70:$AL$73,$AN67)</f>
        <v>0</v>
      </c>
      <c r="BG67" s="11">
        <f t="shared" ref="BG67:BG73" si="144">COUNTIF($D$74:$AL$77,$AN67)</f>
        <v>1</v>
      </c>
      <c r="BH67" s="11">
        <f t="shared" ref="BH67:BH73" si="145">COUNTIF($D$78:$AL$81,$AN67)</f>
        <v>0</v>
      </c>
      <c r="BI67" s="11">
        <f t="shared" ref="BI67:BI73" si="146">COUNTIF($D$82:$AL$85,$AN67)</f>
        <v>1</v>
      </c>
      <c r="BJ67" s="11">
        <f t="shared" ref="BJ67:BJ73" si="147">COUNTIF($D$86:$AL$89,$AN67)</f>
        <v>1</v>
      </c>
      <c r="BK67" s="11">
        <f t="shared" ref="BK67:BK73" si="148">COUNTIF($D$90:$AL$93,$AN67)</f>
        <v>1</v>
      </c>
      <c r="BL67" s="11">
        <f t="shared" ref="BL67:BL73" si="149">COUNTIF($D$94:$AL$97,$AN67)</f>
        <v>1</v>
      </c>
      <c r="BM67" s="11">
        <f t="shared" ref="BM67:BM73" si="150">COUNTIF($D$98:$AL$101,$AN67)</f>
        <v>1</v>
      </c>
      <c r="BN67" s="11">
        <f t="shared" ref="BN67:BN73" si="151">COUNTIF($D$102:$AL$105,$AN67)</f>
        <v>1</v>
      </c>
      <c r="BO67" s="8">
        <f t="shared" ref="BO67:BO73" si="152">SUM(AO67:BN67)</f>
        <v>22</v>
      </c>
    </row>
    <row r="68" spans="1:68" ht="15.75" x14ac:dyDescent="0.25">
      <c r="A68" s="17">
        <f t="shared" si="95"/>
        <v>45318</v>
      </c>
      <c r="B68" s="13">
        <f>Fixtures!B64</f>
        <v>0.47916666666666669</v>
      </c>
      <c r="C68" s="14" t="str">
        <f>(Fixtures!C68)</f>
        <v>43 v 47</v>
      </c>
      <c r="D68" s="14" t="str">
        <f t="shared" si="122"/>
        <v>43</v>
      </c>
      <c r="E68" s="14" t="s">
        <v>33</v>
      </c>
      <c r="F68" s="14" t="str">
        <f t="shared" si="109"/>
        <v>47</v>
      </c>
      <c r="G68" s="14" t="str">
        <f>(Fixtures!D68)</f>
        <v>42 v 41</v>
      </c>
      <c r="H68" s="14" t="str">
        <f t="shared" si="110"/>
        <v>42</v>
      </c>
      <c r="I68" s="14" t="s">
        <v>33</v>
      </c>
      <c r="J68" s="14" t="str">
        <f t="shared" si="111"/>
        <v>41</v>
      </c>
      <c r="K68" s="14" t="str">
        <f>(Fixtures!E68)</f>
        <v>4 v 5</v>
      </c>
      <c r="L68" s="14" t="str">
        <f t="shared" si="112"/>
        <v xml:space="preserve">4 </v>
      </c>
      <c r="M68" s="14" t="s">
        <v>33</v>
      </c>
      <c r="N68" s="14" t="str">
        <f t="shared" si="113"/>
        <v xml:space="preserve"> 5</v>
      </c>
      <c r="O68" s="14" t="str">
        <f>(Fixtures!F68)</f>
        <v>22 v 21</v>
      </c>
      <c r="P68" s="14" t="str">
        <f t="shared" si="114"/>
        <v>22</v>
      </c>
      <c r="Q68" s="14" t="s">
        <v>33</v>
      </c>
      <c r="R68" s="14" t="str">
        <f t="shared" si="115"/>
        <v>21</v>
      </c>
      <c r="S68" s="14" t="str">
        <f>(Fixtures!G68)</f>
        <v>32 v 31</v>
      </c>
      <c r="T68" s="14" t="str">
        <f t="shared" si="116"/>
        <v>32</v>
      </c>
      <c r="U68" s="14" t="s">
        <v>33</v>
      </c>
      <c r="V68" s="14" t="str">
        <f t="shared" si="117"/>
        <v>31</v>
      </c>
      <c r="W68" s="14" t="str">
        <f>(Fixtures!H68)</f>
        <v>60 v 58</v>
      </c>
      <c r="X68" s="14" t="str">
        <f t="shared" si="87"/>
        <v>60</v>
      </c>
      <c r="Y68" s="14" t="s">
        <v>33</v>
      </c>
      <c r="Z68" s="14" t="str">
        <f t="shared" si="118"/>
        <v>58</v>
      </c>
      <c r="AA68" s="14" t="str">
        <f>(Fixtures!I68)</f>
        <v>72 v 69</v>
      </c>
      <c r="AB68" s="14" t="str">
        <f t="shared" si="123"/>
        <v>72</v>
      </c>
      <c r="AC68" s="14" t="s">
        <v>33</v>
      </c>
      <c r="AD68" s="14" t="str">
        <f t="shared" si="119"/>
        <v>69</v>
      </c>
      <c r="AE68" s="14" t="str">
        <f>(Fixtures!J68)</f>
        <v>23 v 27</v>
      </c>
      <c r="AF68" s="14" t="str">
        <f t="shared" si="124"/>
        <v>23</v>
      </c>
      <c r="AG68" s="14" t="s">
        <v>33</v>
      </c>
      <c r="AH68" s="14" t="str">
        <f t="shared" si="120"/>
        <v>27</v>
      </c>
      <c r="AI68" s="14" t="str">
        <f>(Fixtures!K68)</f>
        <v>12 v 11</v>
      </c>
      <c r="AJ68" s="14" t="str">
        <f t="shared" si="125"/>
        <v>12</v>
      </c>
      <c r="AK68" s="14" t="s">
        <v>33</v>
      </c>
      <c r="AL68" s="14" t="str">
        <f t="shared" si="121"/>
        <v>11</v>
      </c>
      <c r="AN68" s="22">
        <v>67</v>
      </c>
      <c r="AO68" s="11">
        <f t="shared" si="126"/>
        <v>1</v>
      </c>
      <c r="AP68" s="11">
        <f t="shared" si="127"/>
        <v>1</v>
      </c>
      <c r="AQ68" s="11">
        <f t="shared" si="128"/>
        <v>1</v>
      </c>
      <c r="AR68" s="11">
        <f t="shared" si="129"/>
        <v>1</v>
      </c>
      <c r="AS68" s="11">
        <f t="shared" si="130"/>
        <v>1</v>
      </c>
      <c r="AT68" s="11">
        <f t="shared" si="131"/>
        <v>0</v>
      </c>
      <c r="AU68" s="11">
        <f t="shared" si="132"/>
        <v>1</v>
      </c>
      <c r="AV68" s="11">
        <f t="shared" si="133"/>
        <v>0</v>
      </c>
      <c r="AW68" s="11">
        <f t="shared" si="134"/>
        <v>1</v>
      </c>
      <c r="AX68" s="11">
        <f t="shared" si="135"/>
        <v>1</v>
      </c>
      <c r="AY68" s="11">
        <f t="shared" si="136"/>
        <v>1</v>
      </c>
      <c r="AZ68" s="11">
        <f t="shared" si="137"/>
        <v>1</v>
      </c>
      <c r="BA68" s="11">
        <f t="shared" si="138"/>
        <v>1</v>
      </c>
      <c r="BB68" s="11">
        <f t="shared" si="139"/>
        <v>1</v>
      </c>
      <c r="BC68" s="11">
        <f t="shared" si="140"/>
        <v>1</v>
      </c>
      <c r="BD68" s="11">
        <f t="shared" si="141"/>
        <v>1</v>
      </c>
      <c r="BE68" s="11">
        <f t="shared" si="142"/>
        <v>1</v>
      </c>
      <c r="BF68" s="11">
        <f t="shared" si="143"/>
        <v>0</v>
      </c>
      <c r="BG68" s="11">
        <f t="shared" si="144"/>
        <v>1</v>
      </c>
      <c r="BH68" s="11">
        <f t="shared" si="145"/>
        <v>0</v>
      </c>
      <c r="BI68" s="11">
        <f t="shared" si="146"/>
        <v>1</v>
      </c>
      <c r="BJ68" s="11">
        <f t="shared" si="147"/>
        <v>1</v>
      </c>
      <c r="BK68" s="11">
        <f t="shared" si="148"/>
        <v>1</v>
      </c>
      <c r="BL68" s="11">
        <f t="shared" si="149"/>
        <v>1</v>
      </c>
      <c r="BM68" s="11">
        <f t="shared" si="150"/>
        <v>1</v>
      </c>
      <c r="BN68" s="11">
        <f t="shared" si="151"/>
        <v>1</v>
      </c>
      <c r="BO68" s="8">
        <f t="shared" si="152"/>
        <v>22</v>
      </c>
    </row>
    <row r="69" spans="1:68" ht="15.75" x14ac:dyDescent="0.25">
      <c r="A69" s="17">
        <f t="shared" si="95"/>
        <v>45318</v>
      </c>
      <c r="B69" s="13">
        <f>Fixtures!B65</f>
        <v>0.53125</v>
      </c>
      <c r="C69" s="14" t="str">
        <f>(Fixtures!C69)</f>
        <v>56 v 59</v>
      </c>
      <c r="D69" s="14" t="str">
        <f t="shared" si="122"/>
        <v>56</v>
      </c>
      <c r="E69" s="14" t="s">
        <v>33</v>
      </c>
      <c r="F69" s="14" t="str">
        <f t="shared" si="109"/>
        <v>59</v>
      </c>
      <c r="G69" s="14" t="str">
        <f>(Fixtures!D69)</f>
        <v>46 v 49</v>
      </c>
      <c r="H69" s="14" t="str">
        <f t="shared" si="110"/>
        <v>46</v>
      </c>
      <c r="I69" s="14" t="s">
        <v>33</v>
      </c>
      <c r="J69" s="14" t="str">
        <f t="shared" si="111"/>
        <v>49</v>
      </c>
      <c r="K69" s="14" t="str">
        <f>(Fixtures!E69)</f>
        <v>6 v 9</v>
      </c>
      <c r="L69" s="14" t="str">
        <f t="shared" si="112"/>
        <v xml:space="preserve">6 </v>
      </c>
      <c r="M69" s="14" t="s">
        <v>33</v>
      </c>
      <c r="N69" s="14" t="str">
        <f t="shared" si="113"/>
        <v xml:space="preserve"> 9</v>
      </c>
      <c r="O69" s="14" t="str">
        <f>(Fixtures!F69)</f>
        <v>26 v 29</v>
      </c>
      <c r="P69" s="14" t="str">
        <f t="shared" si="114"/>
        <v>26</v>
      </c>
      <c r="Q69" s="14" t="s">
        <v>33</v>
      </c>
      <c r="R69" s="14" t="str">
        <f t="shared" si="115"/>
        <v>29</v>
      </c>
      <c r="S69" s="14" t="str">
        <f>(Fixtures!G69)</f>
        <v>52 v 51</v>
      </c>
      <c r="T69" s="14" t="str">
        <f t="shared" si="116"/>
        <v>52</v>
      </c>
      <c r="U69" s="14" t="s">
        <v>33</v>
      </c>
      <c r="V69" s="14" t="str">
        <f t="shared" si="117"/>
        <v>51</v>
      </c>
      <c r="W69" s="14" t="str">
        <f>(Fixtures!H69)</f>
        <v>54 v 55</v>
      </c>
      <c r="X69" s="14" t="str">
        <f t="shared" si="87"/>
        <v>54</v>
      </c>
      <c r="Y69" s="14" t="s">
        <v>33</v>
      </c>
      <c r="Z69" s="14" t="str">
        <f t="shared" si="118"/>
        <v>55</v>
      </c>
      <c r="AA69" s="14" t="str">
        <f>(Fixtures!I69)</f>
        <v>68 v 67</v>
      </c>
      <c r="AB69" s="14" t="str">
        <f t="shared" si="123"/>
        <v>68</v>
      </c>
      <c r="AC69" s="14" t="s">
        <v>33</v>
      </c>
      <c r="AD69" s="14" t="str">
        <f t="shared" si="119"/>
        <v>67</v>
      </c>
      <c r="AE69" s="14" t="str">
        <f>(Fixtures!J69)</f>
        <v>53 v 57</v>
      </c>
      <c r="AF69" s="14" t="str">
        <f t="shared" si="124"/>
        <v>53</v>
      </c>
      <c r="AG69" s="14" t="s">
        <v>33</v>
      </c>
      <c r="AH69" s="14" t="str">
        <f t="shared" si="120"/>
        <v>57</v>
      </c>
      <c r="AI69" s="14" t="str">
        <f>(Fixtures!K69)</f>
        <v>16 v 19</v>
      </c>
      <c r="AJ69" s="14" t="str">
        <f t="shared" si="125"/>
        <v>16</v>
      </c>
      <c r="AK69" s="14" t="s">
        <v>33</v>
      </c>
      <c r="AL69" s="14" t="str">
        <f t="shared" si="121"/>
        <v>19</v>
      </c>
      <c r="AN69" s="22">
        <v>68</v>
      </c>
      <c r="AO69" s="11">
        <f t="shared" si="126"/>
        <v>1</v>
      </c>
      <c r="AP69" s="11">
        <f t="shared" si="127"/>
        <v>1</v>
      </c>
      <c r="AQ69" s="11">
        <f t="shared" si="128"/>
        <v>1</v>
      </c>
      <c r="AR69" s="11">
        <f t="shared" si="129"/>
        <v>1</v>
      </c>
      <c r="AS69" s="11">
        <f t="shared" si="130"/>
        <v>1</v>
      </c>
      <c r="AT69" s="11">
        <f t="shared" si="131"/>
        <v>0</v>
      </c>
      <c r="AU69" s="11">
        <f t="shared" si="132"/>
        <v>1</v>
      </c>
      <c r="AV69" s="11">
        <f t="shared" si="133"/>
        <v>0</v>
      </c>
      <c r="AW69" s="11">
        <f t="shared" si="134"/>
        <v>1</v>
      </c>
      <c r="AX69" s="11">
        <f t="shared" si="135"/>
        <v>1</v>
      </c>
      <c r="AY69" s="11">
        <f t="shared" si="136"/>
        <v>1</v>
      </c>
      <c r="AZ69" s="11">
        <f t="shared" si="137"/>
        <v>1</v>
      </c>
      <c r="BA69" s="11">
        <f t="shared" si="138"/>
        <v>1</v>
      </c>
      <c r="BB69" s="11">
        <f t="shared" si="139"/>
        <v>1</v>
      </c>
      <c r="BC69" s="11">
        <f t="shared" si="140"/>
        <v>1</v>
      </c>
      <c r="BD69" s="11">
        <f t="shared" si="141"/>
        <v>1</v>
      </c>
      <c r="BE69" s="11">
        <f t="shared" si="142"/>
        <v>1</v>
      </c>
      <c r="BF69" s="11">
        <f t="shared" si="143"/>
        <v>0</v>
      </c>
      <c r="BG69" s="11">
        <f t="shared" si="144"/>
        <v>1</v>
      </c>
      <c r="BH69" s="11">
        <f t="shared" si="145"/>
        <v>0</v>
      </c>
      <c r="BI69" s="11">
        <f t="shared" si="146"/>
        <v>1</v>
      </c>
      <c r="BJ69" s="11">
        <f t="shared" si="147"/>
        <v>1</v>
      </c>
      <c r="BK69" s="11">
        <f t="shared" si="148"/>
        <v>1</v>
      </c>
      <c r="BL69" s="11">
        <f t="shared" si="149"/>
        <v>1</v>
      </c>
      <c r="BM69" s="11">
        <f t="shared" si="150"/>
        <v>1</v>
      </c>
      <c r="BN69" s="11">
        <f t="shared" si="151"/>
        <v>1</v>
      </c>
      <c r="BO69" s="8">
        <f t="shared" si="152"/>
        <v>22</v>
      </c>
    </row>
    <row r="70" spans="1:68" ht="15.75" x14ac:dyDescent="0.25">
      <c r="A70" s="27">
        <f t="shared" si="95"/>
        <v>45325</v>
      </c>
      <c r="B70" s="20">
        <f>Fixtures!B66</f>
        <v>0.375</v>
      </c>
      <c r="C70" s="14" t="str">
        <f>(Fixtures!C70)</f>
        <v>National Schools</v>
      </c>
      <c r="D70" s="14" t="str">
        <f t="shared" si="122"/>
        <v>Na</v>
      </c>
      <c r="E70" s="14" t="s">
        <v>33</v>
      </c>
      <c r="F70" s="14" t="str">
        <f t="shared" si="109"/>
        <v>ls</v>
      </c>
      <c r="G70" s="14">
        <f>(Fixtures!D70)</f>
        <v>0</v>
      </c>
      <c r="H70" s="14" t="str">
        <f t="shared" si="110"/>
        <v>0</v>
      </c>
      <c r="I70" s="14" t="s">
        <v>33</v>
      </c>
      <c r="J70" s="14" t="str">
        <f t="shared" si="111"/>
        <v>0</v>
      </c>
      <c r="K70" s="14">
        <f>(Fixtures!E70)</f>
        <v>0</v>
      </c>
      <c r="L70" s="14" t="str">
        <f t="shared" si="112"/>
        <v>0</v>
      </c>
      <c r="M70" s="14" t="s">
        <v>33</v>
      </c>
      <c r="N70" s="14" t="str">
        <f t="shared" si="113"/>
        <v>0</v>
      </c>
      <c r="O70" s="14">
        <f>(Fixtures!F70)</f>
        <v>0</v>
      </c>
      <c r="P70" s="14" t="str">
        <f t="shared" si="114"/>
        <v>0</v>
      </c>
      <c r="Q70" s="14" t="s">
        <v>33</v>
      </c>
      <c r="R70" s="14" t="str">
        <f t="shared" si="115"/>
        <v>0</v>
      </c>
      <c r="S70" s="14">
        <f>(Fixtures!G70)</f>
        <v>0</v>
      </c>
      <c r="T70" s="14" t="str">
        <f t="shared" si="116"/>
        <v>0</v>
      </c>
      <c r="U70" s="14" t="s">
        <v>33</v>
      </c>
      <c r="V70" s="14" t="str">
        <f t="shared" si="117"/>
        <v>0</v>
      </c>
      <c r="W70" s="14">
        <f>(Fixtures!H70)</f>
        <v>0</v>
      </c>
      <c r="X70" s="14" t="str">
        <f t="shared" si="87"/>
        <v>0</v>
      </c>
      <c r="Y70" s="14" t="s">
        <v>33</v>
      </c>
      <c r="Z70" s="14" t="str">
        <f t="shared" si="118"/>
        <v>0</v>
      </c>
      <c r="AA70" s="14">
        <f>(Fixtures!I70)</f>
        <v>0</v>
      </c>
      <c r="AB70" s="14" t="str">
        <f t="shared" si="123"/>
        <v>0</v>
      </c>
      <c r="AC70" s="14" t="s">
        <v>33</v>
      </c>
      <c r="AD70" s="14" t="str">
        <f t="shared" si="119"/>
        <v>0</v>
      </c>
      <c r="AE70" s="14">
        <f>(Fixtures!J70)</f>
        <v>0</v>
      </c>
      <c r="AF70" s="14" t="str">
        <f t="shared" si="124"/>
        <v>0</v>
      </c>
      <c r="AG70" s="14" t="s">
        <v>33</v>
      </c>
      <c r="AH70" s="14" t="str">
        <f t="shared" si="120"/>
        <v>0</v>
      </c>
      <c r="AI70" s="14">
        <f>(Fixtures!K70)</f>
        <v>0</v>
      </c>
      <c r="AJ70" s="14" t="str">
        <f t="shared" si="125"/>
        <v>0</v>
      </c>
      <c r="AK70" s="14" t="s">
        <v>33</v>
      </c>
      <c r="AL70" s="14" t="str">
        <f t="shared" si="121"/>
        <v>0</v>
      </c>
      <c r="AN70" s="22">
        <v>69</v>
      </c>
      <c r="AO70" s="11">
        <f t="shared" si="126"/>
        <v>1</v>
      </c>
      <c r="AP70" s="11">
        <f t="shared" si="127"/>
        <v>1</v>
      </c>
      <c r="AQ70" s="11">
        <f t="shared" si="128"/>
        <v>1</v>
      </c>
      <c r="AR70" s="11">
        <f t="shared" si="129"/>
        <v>1</v>
      </c>
      <c r="AS70" s="11">
        <f t="shared" si="130"/>
        <v>1</v>
      </c>
      <c r="AT70" s="11">
        <f t="shared" si="131"/>
        <v>0</v>
      </c>
      <c r="AU70" s="11">
        <f t="shared" si="132"/>
        <v>1</v>
      </c>
      <c r="AV70" s="11">
        <f t="shared" si="133"/>
        <v>0</v>
      </c>
      <c r="AW70" s="11">
        <f t="shared" si="134"/>
        <v>1</v>
      </c>
      <c r="AX70" s="11">
        <f t="shared" si="135"/>
        <v>1</v>
      </c>
      <c r="AY70" s="11">
        <f t="shared" si="136"/>
        <v>1</v>
      </c>
      <c r="AZ70" s="11">
        <f t="shared" si="137"/>
        <v>1</v>
      </c>
      <c r="BA70" s="11">
        <f t="shared" si="138"/>
        <v>1</v>
      </c>
      <c r="BB70" s="11">
        <f t="shared" si="139"/>
        <v>1</v>
      </c>
      <c r="BC70" s="11">
        <f t="shared" si="140"/>
        <v>1</v>
      </c>
      <c r="BD70" s="11">
        <f t="shared" si="141"/>
        <v>1</v>
      </c>
      <c r="BE70" s="11">
        <f t="shared" si="142"/>
        <v>1</v>
      </c>
      <c r="BF70" s="11">
        <f t="shared" si="143"/>
        <v>0</v>
      </c>
      <c r="BG70" s="11">
        <f t="shared" si="144"/>
        <v>1</v>
      </c>
      <c r="BH70" s="11">
        <f t="shared" si="145"/>
        <v>0</v>
      </c>
      <c r="BI70" s="11">
        <f t="shared" si="146"/>
        <v>1</v>
      </c>
      <c r="BJ70" s="11">
        <f t="shared" si="147"/>
        <v>1</v>
      </c>
      <c r="BK70" s="11">
        <f t="shared" si="148"/>
        <v>1</v>
      </c>
      <c r="BL70" s="11">
        <f t="shared" si="149"/>
        <v>1</v>
      </c>
      <c r="BM70" s="11">
        <f t="shared" si="150"/>
        <v>1</v>
      </c>
      <c r="BN70" s="11">
        <f t="shared" si="151"/>
        <v>1</v>
      </c>
      <c r="BO70" s="8">
        <f t="shared" si="152"/>
        <v>22</v>
      </c>
    </row>
    <row r="71" spans="1:68" ht="15.75" x14ac:dyDescent="0.25">
      <c r="A71" s="27">
        <f t="shared" si="95"/>
        <v>45325</v>
      </c>
      <c r="B71" s="20">
        <f>Fixtures!B67</f>
        <v>0.42708333333333331</v>
      </c>
      <c r="C71" s="14">
        <f>(Fixtures!C71)</f>
        <v>0</v>
      </c>
      <c r="D71" s="14" t="str">
        <f t="shared" si="122"/>
        <v>0</v>
      </c>
      <c r="E71" s="14" t="s">
        <v>33</v>
      </c>
      <c r="F71" s="14" t="str">
        <f t="shared" si="109"/>
        <v>0</v>
      </c>
      <c r="G71" s="14">
        <f>(Fixtures!D71)</f>
        <v>0</v>
      </c>
      <c r="H71" s="14" t="str">
        <f t="shared" si="110"/>
        <v>0</v>
      </c>
      <c r="I71" s="14" t="s">
        <v>33</v>
      </c>
      <c r="J71" s="14" t="str">
        <f t="shared" si="111"/>
        <v>0</v>
      </c>
      <c r="K71" s="14">
        <f>(Fixtures!E71)</f>
        <v>0</v>
      </c>
      <c r="L71" s="14" t="str">
        <f t="shared" si="112"/>
        <v>0</v>
      </c>
      <c r="M71" s="14" t="s">
        <v>33</v>
      </c>
      <c r="N71" s="14" t="str">
        <f t="shared" si="113"/>
        <v>0</v>
      </c>
      <c r="O71" s="14">
        <f>(Fixtures!F71)</f>
        <v>0</v>
      </c>
      <c r="P71" s="14" t="str">
        <f t="shared" si="114"/>
        <v>0</v>
      </c>
      <c r="Q71" s="14" t="s">
        <v>33</v>
      </c>
      <c r="R71" s="14" t="str">
        <f t="shared" si="115"/>
        <v>0</v>
      </c>
      <c r="S71" s="14">
        <f>(Fixtures!G71)</f>
        <v>0</v>
      </c>
      <c r="T71" s="14" t="str">
        <f t="shared" si="116"/>
        <v>0</v>
      </c>
      <c r="U71" s="14" t="s">
        <v>33</v>
      </c>
      <c r="V71" s="14" t="str">
        <f t="shared" si="117"/>
        <v>0</v>
      </c>
      <c r="W71" s="14">
        <f>(Fixtures!H71)</f>
        <v>0</v>
      </c>
      <c r="X71" s="14" t="str">
        <f t="shared" si="87"/>
        <v>0</v>
      </c>
      <c r="Y71" s="14" t="s">
        <v>33</v>
      </c>
      <c r="Z71" s="14" t="str">
        <f t="shared" si="118"/>
        <v>0</v>
      </c>
      <c r="AA71" s="14">
        <f>(Fixtures!I71)</f>
        <v>0</v>
      </c>
      <c r="AB71" s="14" t="str">
        <f t="shared" si="123"/>
        <v>0</v>
      </c>
      <c r="AC71" s="14" t="s">
        <v>33</v>
      </c>
      <c r="AD71" s="14" t="str">
        <f t="shared" si="119"/>
        <v>0</v>
      </c>
      <c r="AE71" s="14">
        <f>(Fixtures!J71)</f>
        <v>0</v>
      </c>
      <c r="AF71" s="14" t="str">
        <f t="shared" si="124"/>
        <v>0</v>
      </c>
      <c r="AG71" s="14" t="s">
        <v>33</v>
      </c>
      <c r="AH71" s="14" t="str">
        <f t="shared" si="120"/>
        <v>0</v>
      </c>
      <c r="AI71" s="14">
        <f>(Fixtures!K71)</f>
        <v>0</v>
      </c>
      <c r="AJ71" s="14" t="str">
        <f t="shared" si="125"/>
        <v>0</v>
      </c>
      <c r="AK71" s="14" t="s">
        <v>33</v>
      </c>
      <c r="AL71" s="14" t="str">
        <f t="shared" si="121"/>
        <v>0</v>
      </c>
      <c r="AN71" s="22">
        <v>70</v>
      </c>
      <c r="AO71" s="11">
        <f t="shared" si="126"/>
        <v>1</v>
      </c>
      <c r="AP71" s="11">
        <f t="shared" si="127"/>
        <v>1</v>
      </c>
      <c r="AQ71" s="11">
        <f t="shared" si="128"/>
        <v>1</v>
      </c>
      <c r="AR71" s="11">
        <f t="shared" si="129"/>
        <v>1</v>
      </c>
      <c r="AS71" s="11">
        <f t="shared" si="130"/>
        <v>1</v>
      </c>
      <c r="AT71" s="11">
        <f t="shared" si="131"/>
        <v>0</v>
      </c>
      <c r="AU71" s="11">
        <f t="shared" si="132"/>
        <v>1</v>
      </c>
      <c r="AV71" s="11">
        <f t="shared" si="133"/>
        <v>0</v>
      </c>
      <c r="AW71" s="11">
        <f t="shared" si="134"/>
        <v>1</v>
      </c>
      <c r="AX71" s="11">
        <f t="shared" si="135"/>
        <v>1</v>
      </c>
      <c r="AY71" s="11">
        <f t="shared" si="136"/>
        <v>1</v>
      </c>
      <c r="AZ71" s="11">
        <f t="shared" si="137"/>
        <v>1</v>
      </c>
      <c r="BA71" s="11">
        <f t="shared" si="138"/>
        <v>1</v>
      </c>
      <c r="BB71" s="11">
        <f t="shared" si="139"/>
        <v>1</v>
      </c>
      <c r="BC71" s="11">
        <f t="shared" si="140"/>
        <v>1</v>
      </c>
      <c r="BD71" s="11">
        <f t="shared" si="141"/>
        <v>1</v>
      </c>
      <c r="BE71" s="11">
        <f t="shared" si="142"/>
        <v>1</v>
      </c>
      <c r="BF71" s="11">
        <f t="shared" si="143"/>
        <v>0</v>
      </c>
      <c r="BG71" s="11">
        <f t="shared" si="144"/>
        <v>1</v>
      </c>
      <c r="BH71" s="11">
        <f t="shared" si="145"/>
        <v>0</v>
      </c>
      <c r="BI71" s="11">
        <f t="shared" si="146"/>
        <v>1</v>
      </c>
      <c r="BJ71" s="11">
        <f t="shared" si="147"/>
        <v>1</v>
      </c>
      <c r="BK71" s="11">
        <f t="shared" si="148"/>
        <v>1</v>
      </c>
      <c r="BL71" s="11">
        <f t="shared" si="149"/>
        <v>1</v>
      </c>
      <c r="BM71" s="11">
        <f t="shared" si="150"/>
        <v>1</v>
      </c>
      <c r="BN71" s="11">
        <f t="shared" si="151"/>
        <v>1</v>
      </c>
      <c r="BO71" s="8">
        <f t="shared" si="152"/>
        <v>22</v>
      </c>
    </row>
    <row r="72" spans="1:68" ht="15.75" x14ac:dyDescent="0.25">
      <c r="A72" s="27">
        <f t="shared" si="95"/>
        <v>45325</v>
      </c>
      <c r="B72" s="20">
        <f>Fixtures!B68</f>
        <v>0.47916666666666669</v>
      </c>
      <c r="C72" s="14">
        <f>(Fixtures!C72)</f>
        <v>0</v>
      </c>
      <c r="D72" s="14" t="str">
        <f t="shared" si="122"/>
        <v>0</v>
      </c>
      <c r="E72" s="14" t="s">
        <v>33</v>
      </c>
      <c r="F72" s="14" t="str">
        <f t="shared" si="109"/>
        <v>0</v>
      </c>
      <c r="G72" s="14">
        <f>(Fixtures!D72)</f>
        <v>0</v>
      </c>
      <c r="H72" s="14" t="str">
        <f t="shared" si="110"/>
        <v>0</v>
      </c>
      <c r="I72" s="14" t="s">
        <v>33</v>
      </c>
      <c r="J72" s="14" t="str">
        <f t="shared" si="111"/>
        <v>0</v>
      </c>
      <c r="K72" s="14">
        <f>(Fixtures!E72)</f>
        <v>0</v>
      </c>
      <c r="L72" s="14" t="str">
        <f t="shared" si="112"/>
        <v>0</v>
      </c>
      <c r="M72" s="14" t="s">
        <v>33</v>
      </c>
      <c r="N72" s="14" t="str">
        <f t="shared" si="113"/>
        <v>0</v>
      </c>
      <c r="O72" s="14">
        <f>(Fixtures!F72)</f>
        <v>0</v>
      </c>
      <c r="P72" s="14" t="str">
        <f t="shared" si="114"/>
        <v>0</v>
      </c>
      <c r="Q72" s="14" t="s">
        <v>33</v>
      </c>
      <c r="R72" s="14" t="str">
        <f t="shared" si="115"/>
        <v>0</v>
      </c>
      <c r="S72" s="14">
        <f>(Fixtures!G72)</f>
        <v>0</v>
      </c>
      <c r="T72" s="14" t="str">
        <f t="shared" si="116"/>
        <v>0</v>
      </c>
      <c r="U72" s="14" t="s">
        <v>33</v>
      </c>
      <c r="V72" s="14" t="str">
        <f t="shared" si="117"/>
        <v>0</v>
      </c>
      <c r="W72" s="14">
        <f>(Fixtures!H72)</f>
        <v>0</v>
      </c>
      <c r="X72" s="14" t="str">
        <f t="shared" si="87"/>
        <v>0</v>
      </c>
      <c r="Y72" s="14" t="s">
        <v>33</v>
      </c>
      <c r="Z72" s="14" t="str">
        <f t="shared" si="118"/>
        <v>0</v>
      </c>
      <c r="AA72" s="14">
        <f>(Fixtures!I72)</f>
        <v>0</v>
      </c>
      <c r="AB72" s="14" t="str">
        <f t="shared" si="123"/>
        <v>0</v>
      </c>
      <c r="AC72" s="14" t="s">
        <v>33</v>
      </c>
      <c r="AD72" s="14" t="str">
        <f t="shared" si="119"/>
        <v>0</v>
      </c>
      <c r="AE72" s="14">
        <f>(Fixtures!J72)</f>
        <v>0</v>
      </c>
      <c r="AF72" s="14" t="str">
        <f t="shared" si="124"/>
        <v>0</v>
      </c>
      <c r="AG72" s="14" t="s">
        <v>33</v>
      </c>
      <c r="AH72" s="14" t="str">
        <f t="shared" si="120"/>
        <v>0</v>
      </c>
      <c r="AI72" s="14">
        <f>(Fixtures!K72)</f>
        <v>0</v>
      </c>
      <c r="AJ72" s="14" t="str">
        <f t="shared" si="125"/>
        <v>0</v>
      </c>
      <c r="AK72" s="14" t="s">
        <v>33</v>
      </c>
      <c r="AL72" s="14" t="str">
        <f t="shared" si="121"/>
        <v>0</v>
      </c>
      <c r="AN72" s="22">
        <v>71</v>
      </c>
      <c r="AO72" s="11">
        <f t="shared" si="126"/>
        <v>1</v>
      </c>
      <c r="AP72" s="11">
        <f t="shared" si="127"/>
        <v>1</v>
      </c>
      <c r="AQ72" s="11">
        <f t="shared" si="128"/>
        <v>1</v>
      </c>
      <c r="AR72" s="11">
        <f t="shared" si="129"/>
        <v>1</v>
      </c>
      <c r="AS72" s="11">
        <f t="shared" si="130"/>
        <v>1</v>
      </c>
      <c r="AT72" s="11">
        <f t="shared" si="131"/>
        <v>1</v>
      </c>
      <c r="AU72" s="11">
        <f t="shared" si="132"/>
        <v>1</v>
      </c>
      <c r="AV72" s="11">
        <f t="shared" si="133"/>
        <v>0</v>
      </c>
      <c r="AW72" s="11">
        <f t="shared" si="134"/>
        <v>1</v>
      </c>
      <c r="AX72" s="11">
        <f t="shared" si="135"/>
        <v>1</v>
      </c>
      <c r="AY72" s="11">
        <f t="shared" si="136"/>
        <v>1</v>
      </c>
      <c r="AZ72" s="11">
        <f t="shared" si="137"/>
        <v>1</v>
      </c>
      <c r="BA72" s="11">
        <f t="shared" si="138"/>
        <v>0</v>
      </c>
      <c r="BB72" s="11">
        <f t="shared" si="139"/>
        <v>1</v>
      </c>
      <c r="BC72" s="11">
        <f t="shared" si="140"/>
        <v>1</v>
      </c>
      <c r="BD72" s="11">
        <f t="shared" si="141"/>
        <v>1</v>
      </c>
      <c r="BE72" s="11">
        <f t="shared" si="142"/>
        <v>1</v>
      </c>
      <c r="BF72" s="11">
        <f t="shared" si="143"/>
        <v>0</v>
      </c>
      <c r="BG72" s="11">
        <f t="shared" si="144"/>
        <v>1</v>
      </c>
      <c r="BH72" s="11">
        <f t="shared" si="145"/>
        <v>0</v>
      </c>
      <c r="BI72" s="11">
        <f t="shared" si="146"/>
        <v>1</v>
      </c>
      <c r="BJ72" s="11">
        <f t="shared" si="147"/>
        <v>1</v>
      </c>
      <c r="BK72" s="11">
        <f t="shared" si="148"/>
        <v>1</v>
      </c>
      <c r="BL72" s="11">
        <f t="shared" si="149"/>
        <v>1</v>
      </c>
      <c r="BM72" s="11">
        <f t="shared" si="150"/>
        <v>1</v>
      </c>
      <c r="BN72" s="11">
        <f t="shared" si="151"/>
        <v>1</v>
      </c>
      <c r="BO72" s="8">
        <f t="shared" si="152"/>
        <v>22</v>
      </c>
    </row>
    <row r="73" spans="1:68" ht="15.75" x14ac:dyDescent="0.25">
      <c r="A73" s="27">
        <f t="shared" si="95"/>
        <v>45325</v>
      </c>
      <c r="B73" s="20">
        <f>Fixtures!B69</f>
        <v>0.53125</v>
      </c>
      <c r="C73" s="14" t="e">
        <f>(Fixtures!#REF!)</f>
        <v>#REF!</v>
      </c>
      <c r="D73" s="14" t="e">
        <f t="shared" si="122"/>
        <v>#REF!</v>
      </c>
      <c r="E73" s="14" t="s">
        <v>33</v>
      </c>
      <c r="F73" s="14" t="e">
        <f t="shared" si="109"/>
        <v>#REF!</v>
      </c>
      <c r="G73" s="14" t="e">
        <f>(Fixtures!#REF!)</f>
        <v>#REF!</v>
      </c>
      <c r="H73" s="14" t="e">
        <f t="shared" si="110"/>
        <v>#REF!</v>
      </c>
      <c r="I73" s="14" t="s">
        <v>33</v>
      </c>
      <c r="J73" s="14" t="e">
        <f t="shared" si="111"/>
        <v>#REF!</v>
      </c>
      <c r="K73" s="14" t="e">
        <f>(Fixtures!#REF!)</f>
        <v>#REF!</v>
      </c>
      <c r="L73" s="14" t="e">
        <f t="shared" si="112"/>
        <v>#REF!</v>
      </c>
      <c r="M73" s="14" t="s">
        <v>33</v>
      </c>
      <c r="N73" s="14" t="e">
        <f t="shared" si="113"/>
        <v>#REF!</v>
      </c>
      <c r="O73" s="14" t="e">
        <f>(Fixtures!#REF!)</f>
        <v>#REF!</v>
      </c>
      <c r="P73" s="14" t="e">
        <f t="shared" si="114"/>
        <v>#REF!</v>
      </c>
      <c r="Q73" s="14" t="s">
        <v>33</v>
      </c>
      <c r="R73" s="14" t="e">
        <f t="shared" si="115"/>
        <v>#REF!</v>
      </c>
      <c r="S73" s="14" t="e">
        <f>(Fixtures!#REF!)</f>
        <v>#REF!</v>
      </c>
      <c r="T73" s="14" t="e">
        <f t="shared" si="116"/>
        <v>#REF!</v>
      </c>
      <c r="U73" s="14" t="s">
        <v>33</v>
      </c>
      <c r="V73" s="14" t="e">
        <f t="shared" si="117"/>
        <v>#REF!</v>
      </c>
      <c r="W73" s="14" t="e">
        <f>(Fixtures!#REF!)</f>
        <v>#REF!</v>
      </c>
      <c r="X73" s="14" t="e">
        <f t="shared" si="87"/>
        <v>#REF!</v>
      </c>
      <c r="Y73" s="14" t="s">
        <v>33</v>
      </c>
      <c r="Z73" s="14" t="e">
        <f t="shared" si="118"/>
        <v>#REF!</v>
      </c>
      <c r="AA73" s="14" t="e">
        <f>(Fixtures!#REF!)</f>
        <v>#REF!</v>
      </c>
      <c r="AB73" s="14" t="e">
        <f t="shared" si="123"/>
        <v>#REF!</v>
      </c>
      <c r="AC73" s="14" t="s">
        <v>33</v>
      </c>
      <c r="AD73" s="14" t="e">
        <f t="shared" si="119"/>
        <v>#REF!</v>
      </c>
      <c r="AE73" s="14" t="e">
        <f>(Fixtures!#REF!)</f>
        <v>#REF!</v>
      </c>
      <c r="AF73" s="14" t="e">
        <f t="shared" si="124"/>
        <v>#REF!</v>
      </c>
      <c r="AG73" s="14" t="s">
        <v>33</v>
      </c>
      <c r="AH73" s="14" t="e">
        <f t="shared" si="120"/>
        <v>#REF!</v>
      </c>
      <c r="AI73" s="14" t="e">
        <f>(Fixtures!#REF!)</f>
        <v>#REF!</v>
      </c>
      <c r="AJ73" s="14" t="e">
        <f t="shared" si="125"/>
        <v>#REF!</v>
      </c>
      <c r="AK73" s="14" t="s">
        <v>33</v>
      </c>
      <c r="AL73" s="14" t="e">
        <f t="shared" si="121"/>
        <v>#REF!</v>
      </c>
      <c r="AN73" s="22">
        <v>72</v>
      </c>
      <c r="AO73" s="11">
        <f t="shared" si="126"/>
        <v>1</v>
      </c>
      <c r="AP73" s="11">
        <f t="shared" si="127"/>
        <v>1</v>
      </c>
      <c r="AQ73" s="11">
        <f t="shared" si="128"/>
        <v>1</v>
      </c>
      <c r="AR73" s="11">
        <f t="shared" si="129"/>
        <v>1</v>
      </c>
      <c r="AS73" s="11">
        <f t="shared" si="130"/>
        <v>1</v>
      </c>
      <c r="AT73" s="11">
        <f t="shared" si="131"/>
        <v>0</v>
      </c>
      <c r="AU73" s="11">
        <f t="shared" si="132"/>
        <v>1</v>
      </c>
      <c r="AV73" s="11">
        <f t="shared" si="133"/>
        <v>0</v>
      </c>
      <c r="AW73" s="11">
        <f t="shared" si="134"/>
        <v>1</v>
      </c>
      <c r="AX73" s="11">
        <f t="shared" si="135"/>
        <v>1</v>
      </c>
      <c r="AY73" s="11">
        <f t="shared" si="136"/>
        <v>1</v>
      </c>
      <c r="AZ73" s="11">
        <f t="shared" si="137"/>
        <v>1</v>
      </c>
      <c r="BA73" s="11">
        <f t="shared" si="138"/>
        <v>1</v>
      </c>
      <c r="BB73" s="11">
        <f t="shared" si="139"/>
        <v>1</v>
      </c>
      <c r="BC73" s="11">
        <f t="shared" si="140"/>
        <v>1</v>
      </c>
      <c r="BD73" s="11">
        <f t="shared" si="141"/>
        <v>1</v>
      </c>
      <c r="BE73" s="11">
        <f t="shared" si="142"/>
        <v>1</v>
      </c>
      <c r="BF73" s="11">
        <f t="shared" si="143"/>
        <v>0</v>
      </c>
      <c r="BG73" s="11">
        <f t="shared" si="144"/>
        <v>1</v>
      </c>
      <c r="BH73" s="11">
        <f t="shared" si="145"/>
        <v>0</v>
      </c>
      <c r="BI73" s="11">
        <f t="shared" si="146"/>
        <v>1</v>
      </c>
      <c r="BJ73" s="11">
        <f t="shared" si="147"/>
        <v>1</v>
      </c>
      <c r="BK73" s="11">
        <f t="shared" si="148"/>
        <v>1</v>
      </c>
      <c r="BL73" s="11">
        <f t="shared" si="149"/>
        <v>1</v>
      </c>
      <c r="BM73" s="11">
        <f t="shared" si="150"/>
        <v>1</v>
      </c>
      <c r="BN73" s="11">
        <f t="shared" si="151"/>
        <v>1</v>
      </c>
      <c r="BO73" s="8">
        <f t="shared" si="152"/>
        <v>22</v>
      </c>
    </row>
    <row r="74" spans="1:68" s="19" customFormat="1" ht="15.75" x14ac:dyDescent="0.25">
      <c r="A74" s="17">
        <f t="shared" si="95"/>
        <v>45332</v>
      </c>
      <c r="B74" s="13">
        <f>Fixtures!B70</f>
        <v>0.375</v>
      </c>
      <c r="C74" s="14" t="str">
        <f>(Fixtures!C73)</f>
        <v>18 v 13</v>
      </c>
      <c r="D74" s="14" t="str">
        <f t="shared" ref="D74:D77" si="153">LEFT(C74,2)</f>
        <v>18</v>
      </c>
      <c r="E74" s="14" t="s">
        <v>33</v>
      </c>
      <c r="F74" s="14" t="str">
        <f t="shared" ref="F74:F77" si="154">RIGHT(C74,2)</f>
        <v>13</v>
      </c>
      <c r="G74" s="14" t="str">
        <f>(Fixtures!D73)</f>
        <v>15 v 20</v>
      </c>
      <c r="H74" s="14" t="str">
        <f t="shared" ref="H74:H77" si="155">LEFT(G74,2)</f>
        <v>15</v>
      </c>
      <c r="I74" s="14" t="s">
        <v>33</v>
      </c>
      <c r="J74" s="14" t="str">
        <f t="shared" ref="J74:J77" si="156">RIGHT(G74,2)</f>
        <v>20</v>
      </c>
      <c r="K74" s="14" t="str">
        <f>(Fixtures!E73)</f>
        <v>48 v 43</v>
      </c>
      <c r="L74" s="14" t="str">
        <f t="shared" ref="L74:L77" si="157">LEFT(K74,2)</f>
        <v>48</v>
      </c>
      <c r="M74" s="14" t="s">
        <v>33</v>
      </c>
      <c r="N74" s="14" t="str">
        <f t="shared" ref="N74:N77" si="158">RIGHT(K74,2)</f>
        <v>43</v>
      </c>
      <c r="O74" s="14" t="str">
        <f>(Fixtures!F73)</f>
        <v>37 v 36</v>
      </c>
      <c r="P74" s="14" t="str">
        <f t="shared" ref="P74:P77" si="159">LEFT(O74,2)</f>
        <v>37</v>
      </c>
      <c r="Q74" s="14" t="s">
        <v>33</v>
      </c>
      <c r="R74" s="14" t="str">
        <f t="shared" ref="R74:R77" si="160">RIGHT(O74,2)</f>
        <v>36</v>
      </c>
      <c r="S74" s="14" t="str">
        <f>(Fixtures!G73)</f>
        <v>8 v 3</v>
      </c>
      <c r="T74" s="14" t="str">
        <f t="shared" ref="T74:T77" si="161">LEFT(S74,2)</f>
        <v xml:space="preserve">8 </v>
      </c>
      <c r="U74" s="14" t="s">
        <v>33</v>
      </c>
      <c r="V74" s="14" t="str">
        <f t="shared" ref="V74:V77" si="162">RIGHT(S74,2)</f>
        <v xml:space="preserve"> 3</v>
      </c>
      <c r="W74" s="14" t="str">
        <f>(Fixtures!H73)</f>
        <v>9 v 2</v>
      </c>
      <c r="X74" s="14" t="str">
        <f t="shared" si="87"/>
        <v xml:space="preserve">9 </v>
      </c>
      <c r="Y74" s="14" t="s">
        <v>33</v>
      </c>
      <c r="Z74" s="14" t="str">
        <f t="shared" ref="Z74:Z77" si="163">RIGHT(W74,2)</f>
        <v xml:space="preserve"> 2</v>
      </c>
      <c r="AA74" s="14" t="str">
        <f>(Fixtures!I73)</f>
        <v>28 v 23</v>
      </c>
      <c r="AB74" s="14" t="str">
        <f t="shared" ref="AB74:AB77" si="164">LEFT(AA74,2)</f>
        <v>28</v>
      </c>
      <c r="AC74" s="14" t="s">
        <v>33</v>
      </c>
      <c r="AD74" s="14" t="str">
        <f t="shared" ref="AD74:AD77" si="165">RIGHT(AA74,2)</f>
        <v>23</v>
      </c>
      <c r="AE74" s="14" t="str">
        <f>(Fixtures!J73)</f>
        <v>67 v 65</v>
      </c>
      <c r="AF74" s="14" t="str">
        <f t="shared" ref="AF74:AF77" si="166">LEFT(AE74,2)</f>
        <v>67</v>
      </c>
      <c r="AG74" s="14" t="s">
        <v>33</v>
      </c>
      <c r="AH74" s="14" t="str">
        <f t="shared" ref="AH74:AH77" si="167">RIGHT(AE74,2)</f>
        <v>65</v>
      </c>
      <c r="AI74" s="14" t="str">
        <f>(Fixtures!K73)</f>
        <v>61 v 70</v>
      </c>
      <c r="AJ74" s="14" t="str">
        <f t="shared" ref="AJ74:AJ77" si="168">LEFT(AI74,2)</f>
        <v>61</v>
      </c>
      <c r="AK74" s="14" t="s">
        <v>33</v>
      </c>
      <c r="AL74" s="14" t="str">
        <f t="shared" ref="AL74:AL77" si="169">RIGHT(AI74,2)</f>
        <v>70</v>
      </c>
      <c r="AM74"/>
      <c r="AN74" s="3"/>
      <c r="AO74" s="3"/>
      <c r="AP74" s="3"/>
      <c r="AQ74" s="3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P74"/>
    </row>
    <row r="75" spans="1:68" s="19" customFormat="1" ht="15.75" x14ac:dyDescent="0.25">
      <c r="A75" s="17">
        <f t="shared" si="95"/>
        <v>45332</v>
      </c>
      <c r="B75" s="13">
        <f>Fixtures!B71</f>
        <v>0.42708333333333331</v>
      </c>
      <c r="C75" s="14" t="str">
        <f>(Fixtures!C74)</f>
        <v>17 v 16</v>
      </c>
      <c r="D75" s="14" t="str">
        <f t="shared" si="153"/>
        <v>17</v>
      </c>
      <c r="E75" s="14" t="s">
        <v>33</v>
      </c>
      <c r="F75" s="14" t="str">
        <f t="shared" si="154"/>
        <v>16</v>
      </c>
      <c r="G75" s="14" t="str">
        <f>(Fixtures!D74)</f>
        <v>29 v 22</v>
      </c>
      <c r="H75" s="14" t="str">
        <f t="shared" si="155"/>
        <v>29</v>
      </c>
      <c r="I75" s="14" t="s">
        <v>33</v>
      </c>
      <c r="J75" s="14" t="str">
        <f t="shared" si="156"/>
        <v>22</v>
      </c>
      <c r="K75" s="14" t="str">
        <f>(Fixtures!E74)</f>
        <v>47 v 46</v>
      </c>
      <c r="L75" s="14" t="str">
        <f t="shared" si="157"/>
        <v>47</v>
      </c>
      <c r="M75" s="14" t="s">
        <v>33</v>
      </c>
      <c r="N75" s="14" t="str">
        <f t="shared" si="158"/>
        <v>46</v>
      </c>
      <c r="O75" s="14" t="str">
        <f>(Fixtures!F74)</f>
        <v>39 v 32</v>
      </c>
      <c r="P75" s="14" t="str">
        <f t="shared" si="159"/>
        <v>39</v>
      </c>
      <c r="Q75" s="14" t="s">
        <v>33</v>
      </c>
      <c r="R75" s="14" t="str">
        <f t="shared" si="160"/>
        <v>32</v>
      </c>
      <c r="S75" s="14" t="str">
        <f>(Fixtures!G74)</f>
        <v>7 v 6</v>
      </c>
      <c r="T75" s="14" t="str">
        <f t="shared" si="161"/>
        <v xml:space="preserve">7 </v>
      </c>
      <c r="U75" s="14" t="s">
        <v>33</v>
      </c>
      <c r="V75" s="14" t="str">
        <f t="shared" si="162"/>
        <v xml:space="preserve"> 6</v>
      </c>
      <c r="W75" s="14" t="str">
        <f>(Fixtures!H74)</f>
        <v>5 v 10</v>
      </c>
      <c r="X75" s="14" t="str">
        <f t="shared" si="87"/>
        <v xml:space="preserve">5 </v>
      </c>
      <c r="Y75" s="14" t="s">
        <v>33</v>
      </c>
      <c r="Z75" s="14" t="str">
        <f t="shared" si="163"/>
        <v>10</v>
      </c>
      <c r="AA75" s="14" t="str">
        <f>(Fixtures!I74)</f>
        <v>27 v 26</v>
      </c>
      <c r="AB75" s="14" t="str">
        <f t="shared" si="164"/>
        <v>27</v>
      </c>
      <c r="AC75" s="14" t="s">
        <v>33</v>
      </c>
      <c r="AD75" s="14" t="str">
        <f t="shared" si="165"/>
        <v>26</v>
      </c>
      <c r="AE75" s="14" t="str">
        <f>(Fixtures!J74)</f>
        <v>64 v 66</v>
      </c>
      <c r="AF75" s="14" t="str">
        <f t="shared" si="166"/>
        <v>64</v>
      </c>
      <c r="AG75" s="14" t="s">
        <v>33</v>
      </c>
      <c r="AH75" s="14" t="str">
        <f t="shared" si="167"/>
        <v>66</v>
      </c>
      <c r="AI75" s="14" t="str">
        <f>(Fixtures!K74)</f>
        <v>62 v 72</v>
      </c>
      <c r="AJ75" s="14" t="str">
        <f t="shared" si="168"/>
        <v>62</v>
      </c>
      <c r="AK75" s="14" t="s">
        <v>33</v>
      </c>
      <c r="AL75" s="14" t="str">
        <f t="shared" si="169"/>
        <v>72</v>
      </c>
      <c r="AM75"/>
      <c r="AN75" s="3"/>
      <c r="AO75" s="3"/>
      <c r="AP75" s="3"/>
      <c r="AQ75" s="3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P75"/>
    </row>
    <row r="76" spans="1:68" s="19" customFormat="1" ht="15.75" x14ac:dyDescent="0.25">
      <c r="A76" s="17">
        <f t="shared" si="95"/>
        <v>45332</v>
      </c>
      <c r="B76" s="13">
        <f>Fixtures!B72</f>
        <v>0.47916666666666669</v>
      </c>
      <c r="C76" s="14" t="str">
        <f>(Fixtures!C75)</f>
        <v>19 v 12</v>
      </c>
      <c r="D76" s="14" t="str">
        <f t="shared" si="153"/>
        <v>19</v>
      </c>
      <c r="E76" s="14" t="s">
        <v>33</v>
      </c>
      <c r="F76" s="14" t="str">
        <f t="shared" si="154"/>
        <v>12</v>
      </c>
      <c r="G76" s="14" t="str">
        <f>(Fixtures!D75)</f>
        <v>45 v 50</v>
      </c>
      <c r="H76" s="14" t="str">
        <f t="shared" si="155"/>
        <v>45</v>
      </c>
      <c r="I76" s="14" t="s">
        <v>33</v>
      </c>
      <c r="J76" s="14" t="str">
        <f t="shared" si="156"/>
        <v>50</v>
      </c>
      <c r="K76" s="14" t="str">
        <f>(Fixtures!E75)</f>
        <v>41 v 44</v>
      </c>
      <c r="L76" s="14" t="str">
        <f t="shared" si="157"/>
        <v>41</v>
      </c>
      <c r="M76" s="14" t="s">
        <v>33</v>
      </c>
      <c r="N76" s="14" t="str">
        <f t="shared" si="158"/>
        <v>44</v>
      </c>
      <c r="O76" s="14" t="str">
        <f>(Fixtures!F75)</f>
        <v>35 v 40</v>
      </c>
      <c r="P76" s="14" t="str">
        <f t="shared" si="159"/>
        <v>35</v>
      </c>
      <c r="Q76" s="14" t="s">
        <v>33</v>
      </c>
      <c r="R76" s="14" t="str">
        <f t="shared" si="160"/>
        <v>40</v>
      </c>
      <c r="S76" s="14" t="str">
        <f>(Fixtures!G75)</f>
        <v>x</v>
      </c>
      <c r="T76" s="14" t="str">
        <f t="shared" si="161"/>
        <v>x</v>
      </c>
      <c r="U76" s="14" t="s">
        <v>33</v>
      </c>
      <c r="V76" s="14" t="str">
        <f t="shared" si="162"/>
        <v>x</v>
      </c>
      <c r="W76" s="14" t="str">
        <f>(Fixtures!H75)</f>
        <v>x</v>
      </c>
      <c r="X76" s="14" t="str">
        <f t="shared" si="87"/>
        <v>x</v>
      </c>
      <c r="Y76" s="14" t="s">
        <v>33</v>
      </c>
      <c r="Z76" s="14" t="str">
        <f t="shared" si="163"/>
        <v>x</v>
      </c>
      <c r="AA76" s="14" t="str">
        <f>(Fixtures!I75)</f>
        <v>25 v 30</v>
      </c>
      <c r="AB76" s="14" t="str">
        <f t="shared" si="164"/>
        <v>25</v>
      </c>
      <c r="AC76" s="14" t="s">
        <v>33</v>
      </c>
      <c r="AD76" s="14" t="str">
        <f t="shared" si="165"/>
        <v>30</v>
      </c>
      <c r="AE76" s="14" t="str">
        <f>(Fixtures!J75)</f>
        <v>58 v 53</v>
      </c>
      <c r="AF76" s="14" t="str">
        <f t="shared" si="166"/>
        <v>58</v>
      </c>
      <c r="AG76" s="14" t="s">
        <v>33</v>
      </c>
      <c r="AH76" s="14" t="str">
        <f t="shared" si="167"/>
        <v>53</v>
      </c>
      <c r="AI76" s="14" t="str">
        <f>(Fixtures!K75)</f>
        <v>71 v 68</v>
      </c>
      <c r="AJ76" s="14" t="str">
        <f t="shared" si="168"/>
        <v>71</v>
      </c>
      <c r="AK76" s="14" t="s">
        <v>33</v>
      </c>
      <c r="AL76" s="14" t="str">
        <f t="shared" si="169"/>
        <v>68</v>
      </c>
      <c r="AM76"/>
      <c r="AN76" s="3"/>
      <c r="AO76" s="3"/>
      <c r="AP76" s="3"/>
      <c r="AQ76" s="3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P76"/>
    </row>
    <row r="77" spans="1:68" s="19" customFormat="1" ht="15.75" x14ac:dyDescent="0.25">
      <c r="A77" s="17">
        <f t="shared" si="95"/>
        <v>45332</v>
      </c>
      <c r="B77" s="13" t="e">
        <f>Fixtures!#REF!</f>
        <v>#REF!</v>
      </c>
      <c r="C77" s="14" t="str">
        <f>(Fixtures!C76)</f>
        <v>11 v 14</v>
      </c>
      <c r="D77" s="14" t="str">
        <f t="shared" si="153"/>
        <v>11</v>
      </c>
      <c r="E77" s="14" t="s">
        <v>33</v>
      </c>
      <c r="F77" s="14" t="str">
        <f t="shared" si="154"/>
        <v>14</v>
      </c>
      <c r="G77" s="14" t="str">
        <f>(Fixtures!D76)</f>
        <v>49 v 42</v>
      </c>
      <c r="H77" s="14" t="str">
        <f t="shared" si="155"/>
        <v>49</v>
      </c>
      <c r="I77" s="14" t="s">
        <v>33</v>
      </c>
      <c r="J77" s="14" t="str">
        <f t="shared" si="156"/>
        <v>42</v>
      </c>
      <c r="K77" s="14">
        <f>(Fixtures!E76)</f>
        <v>0</v>
      </c>
      <c r="L77" s="14" t="str">
        <f t="shared" si="157"/>
        <v>0</v>
      </c>
      <c r="M77" s="14" t="s">
        <v>33</v>
      </c>
      <c r="N77" s="14" t="str">
        <f t="shared" si="158"/>
        <v>0</v>
      </c>
      <c r="O77" s="14">
        <f>(Fixtures!F76)</f>
        <v>0</v>
      </c>
      <c r="P77" s="14" t="str">
        <f t="shared" si="159"/>
        <v>0</v>
      </c>
      <c r="Q77" s="14" t="s">
        <v>33</v>
      </c>
      <c r="R77" s="14" t="str">
        <f t="shared" si="160"/>
        <v>0</v>
      </c>
      <c r="S77" s="14" t="str">
        <f>(Fixtures!G76)</f>
        <v>x</v>
      </c>
      <c r="T77" s="14" t="str">
        <f t="shared" si="161"/>
        <v>x</v>
      </c>
      <c r="U77" s="14" t="s">
        <v>33</v>
      </c>
      <c r="V77" s="14" t="str">
        <f t="shared" si="162"/>
        <v>x</v>
      </c>
      <c r="W77" s="14" t="str">
        <f>(Fixtures!H76)</f>
        <v>x</v>
      </c>
      <c r="X77" s="14" t="str">
        <f t="shared" si="87"/>
        <v>x</v>
      </c>
      <c r="Y77" s="14" t="s">
        <v>33</v>
      </c>
      <c r="Z77" s="14" t="str">
        <f t="shared" si="163"/>
        <v>x</v>
      </c>
      <c r="AA77" s="14" t="str">
        <f>(Fixtures!I76)</f>
        <v>21 v 24</v>
      </c>
      <c r="AB77" s="14" t="str">
        <f t="shared" si="164"/>
        <v>21</v>
      </c>
      <c r="AC77" s="14" t="s">
        <v>33</v>
      </c>
      <c r="AD77" s="14" t="str">
        <f t="shared" si="165"/>
        <v>24</v>
      </c>
      <c r="AE77" s="14" t="str">
        <f>(Fixtures!J76)</f>
        <v>57 v 56</v>
      </c>
      <c r="AF77" s="14" t="str">
        <f t="shared" si="166"/>
        <v>57</v>
      </c>
      <c r="AG77" s="14" t="s">
        <v>33</v>
      </c>
      <c r="AH77" s="14" t="str">
        <f t="shared" si="167"/>
        <v>56</v>
      </c>
      <c r="AI77" s="14" t="str">
        <f>(Fixtures!K76)</f>
        <v>69 v 63</v>
      </c>
      <c r="AJ77" s="14" t="str">
        <f t="shared" si="168"/>
        <v>69</v>
      </c>
      <c r="AK77" s="14" t="s">
        <v>33</v>
      </c>
      <c r="AL77" s="14" t="str">
        <f t="shared" si="169"/>
        <v>63</v>
      </c>
      <c r="AM77"/>
      <c r="AN77" s="3"/>
      <c r="AO77" s="3"/>
      <c r="AP77" s="3"/>
      <c r="AQ77" s="3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P77"/>
    </row>
    <row r="78" spans="1:68" ht="15.75" x14ac:dyDescent="0.25">
      <c r="A78" s="27">
        <f t="shared" si="95"/>
        <v>45339</v>
      </c>
      <c r="B78" s="20">
        <f>Fixtures!B73</f>
        <v>0.375</v>
      </c>
      <c r="C78" s="14" t="str">
        <f>(Fixtures!C77)</f>
        <v>School Holidays/Reserve Week</v>
      </c>
      <c r="D78" s="14" t="str">
        <f t="shared" si="122"/>
        <v>Sc</v>
      </c>
      <c r="E78" s="14" t="s">
        <v>33</v>
      </c>
      <c r="F78" s="14" t="str">
        <f t="shared" si="109"/>
        <v>ek</v>
      </c>
      <c r="G78" s="14">
        <f>(Fixtures!D77)</f>
        <v>0</v>
      </c>
      <c r="H78" s="14" t="str">
        <f t="shared" si="110"/>
        <v>0</v>
      </c>
      <c r="I78" s="14" t="s">
        <v>33</v>
      </c>
      <c r="J78" s="14" t="str">
        <f t="shared" si="111"/>
        <v>0</v>
      </c>
      <c r="K78" s="14">
        <f>(Fixtures!E77)</f>
        <v>0</v>
      </c>
      <c r="L78" s="14" t="str">
        <f t="shared" si="112"/>
        <v>0</v>
      </c>
      <c r="M78" s="14" t="s">
        <v>33</v>
      </c>
      <c r="N78" s="14" t="str">
        <f t="shared" si="113"/>
        <v>0</v>
      </c>
      <c r="O78" s="14">
        <f>(Fixtures!F77)</f>
        <v>0</v>
      </c>
      <c r="P78" s="14" t="str">
        <f t="shared" si="114"/>
        <v>0</v>
      </c>
      <c r="Q78" s="14" t="s">
        <v>33</v>
      </c>
      <c r="R78" s="14" t="str">
        <f t="shared" si="115"/>
        <v>0</v>
      </c>
      <c r="S78" s="14">
        <f>(Fixtures!G77)</f>
        <v>0</v>
      </c>
      <c r="T78" s="14" t="str">
        <f t="shared" si="116"/>
        <v>0</v>
      </c>
      <c r="U78" s="14" t="s">
        <v>33</v>
      </c>
      <c r="V78" s="14" t="str">
        <f t="shared" si="117"/>
        <v>0</v>
      </c>
      <c r="W78" s="14">
        <f>(Fixtures!H77)</f>
        <v>0</v>
      </c>
      <c r="X78" s="14" t="str">
        <f t="shared" si="87"/>
        <v>0</v>
      </c>
      <c r="Y78" s="14" t="s">
        <v>33</v>
      </c>
      <c r="Z78" s="14" t="str">
        <f t="shared" si="118"/>
        <v>0</v>
      </c>
      <c r="AA78" s="14">
        <f>(Fixtures!I77)</f>
        <v>0</v>
      </c>
      <c r="AB78" s="14" t="str">
        <f t="shared" si="123"/>
        <v>0</v>
      </c>
      <c r="AC78" s="14" t="s">
        <v>33</v>
      </c>
      <c r="AD78" s="14" t="str">
        <f t="shared" si="119"/>
        <v>0</v>
      </c>
      <c r="AE78" s="14">
        <f>(Fixtures!J77)</f>
        <v>0</v>
      </c>
      <c r="AF78" s="14" t="str">
        <f t="shared" si="124"/>
        <v>0</v>
      </c>
      <c r="AG78" s="14" t="s">
        <v>33</v>
      </c>
      <c r="AH78" s="14" t="str">
        <f t="shared" si="120"/>
        <v>0</v>
      </c>
      <c r="AI78" s="14">
        <f>(Fixtures!K77)</f>
        <v>0</v>
      </c>
      <c r="AJ78" s="14" t="str">
        <f t="shared" si="125"/>
        <v>0</v>
      </c>
      <c r="AK78" s="14" t="s">
        <v>33</v>
      </c>
      <c r="AL78" s="14" t="str">
        <f t="shared" si="121"/>
        <v>0</v>
      </c>
      <c r="BF78" s="2"/>
      <c r="BG78" s="2"/>
      <c r="BH78" s="2"/>
      <c r="BI78" s="2"/>
      <c r="BJ78" s="2"/>
      <c r="BK78" s="2"/>
      <c r="BL78" s="2"/>
      <c r="BM78" s="2"/>
      <c r="BN78" s="2"/>
    </row>
    <row r="79" spans="1:68" ht="15.75" x14ac:dyDescent="0.25">
      <c r="A79" s="27">
        <f t="shared" si="95"/>
        <v>45339</v>
      </c>
      <c r="B79" s="20">
        <f>Fixtures!B74</f>
        <v>0.42708333333333331</v>
      </c>
      <c r="C79" s="14">
        <f>(Fixtures!C78)</f>
        <v>0</v>
      </c>
      <c r="D79" s="14" t="str">
        <f t="shared" si="122"/>
        <v>0</v>
      </c>
      <c r="E79" s="14" t="s">
        <v>33</v>
      </c>
      <c r="F79" s="14" t="str">
        <f t="shared" si="109"/>
        <v>0</v>
      </c>
      <c r="G79" s="14">
        <f>(Fixtures!D78)</f>
        <v>0</v>
      </c>
      <c r="H79" s="14" t="str">
        <f t="shared" si="110"/>
        <v>0</v>
      </c>
      <c r="I79" s="14" t="s">
        <v>33</v>
      </c>
      <c r="J79" s="14" t="str">
        <f t="shared" si="111"/>
        <v>0</v>
      </c>
      <c r="K79" s="14">
        <f>(Fixtures!E78)</f>
        <v>0</v>
      </c>
      <c r="L79" s="14" t="str">
        <f t="shared" si="112"/>
        <v>0</v>
      </c>
      <c r="M79" s="14" t="s">
        <v>33</v>
      </c>
      <c r="N79" s="14" t="str">
        <f t="shared" si="113"/>
        <v>0</v>
      </c>
      <c r="O79" s="14">
        <f>(Fixtures!F78)</f>
        <v>0</v>
      </c>
      <c r="P79" s="14" t="str">
        <f t="shared" si="114"/>
        <v>0</v>
      </c>
      <c r="Q79" s="14" t="s">
        <v>33</v>
      </c>
      <c r="R79" s="14" t="str">
        <f t="shared" si="115"/>
        <v>0</v>
      </c>
      <c r="S79" s="14">
        <f>(Fixtures!G78)</f>
        <v>0</v>
      </c>
      <c r="T79" s="14" t="str">
        <f t="shared" si="116"/>
        <v>0</v>
      </c>
      <c r="U79" s="14" t="s">
        <v>33</v>
      </c>
      <c r="V79" s="14" t="str">
        <f t="shared" si="117"/>
        <v>0</v>
      </c>
      <c r="W79" s="14">
        <f>(Fixtures!H78)</f>
        <v>0</v>
      </c>
      <c r="X79" s="14" t="str">
        <f t="shared" si="87"/>
        <v>0</v>
      </c>
      <c r="Y79" s="14" t="s">
        <v>33</v>
      </c>
      <c r="Z79" s="14" t="str">
        <f t="shared" si="118"/>
        <v>0</v>
      </c>
      <c r="AA79" s="14">
        <f>(Fixtures!I78)</f>
        <v>0</v>
      </c>
      <c r="AB79" s="14" t="str">
        <f t="shared" si="123"/>
        <v>0</v>
      </c>
      <c r="AC79" s="14" t="s">
        <v>33</v>
      </c>
      <c r="AD79" s="14" t="str">
        <f t="shared" si="119"/>
        <v>0</v>
      </c>
      <c r="AE79" s="14">
        <f>(Fixtures!J78)</f>
        <v>0</v>
      </c>
      <c r="AF79" s="14" t="str">
        <f t="shared" si="124"/>
        <v>0</v>
      </c>
      <c r="AG79" s="14" t="s">
        <v>33</v>
      </c>
      <c r="AH79" s="14" t="str">
        <f t="shared" si="120"/>
        <v>0</v>
      </c>
      <c r="AI79" s="14">
        <f>(Fixtures!K78)</f>
        <v>0</v>
      </c>
      <c r="AJ79" s="14" t="str">
        <f t="shared" si="125"/>
        <v>0</v>
      </c>
      <c r="AK79" s="14" t="s">
        <v>33</v>
      </c>
      <c r="AL79" s="14" t="str">
        <f t="shared" si="121"/>
        <v>0</v>
      </c>
      <c r="BF79" s="2"/>
      <c r="BG79" s="2"/>
      <c r="BH79" s="2"/>
      <c r="BI79" s="2"/>
      <c r="BJ79" s="2"/>
      <c r="BK79" s="2"/>
      <c r="BL79" s="2"/>
      <c r="BM79" s="2"/>
      <c r="BN79" s="2"/>
    </row>
    <row r="80" spans="1:68" ht="15.75" x14ac:dyDescent="0.25">
      <c r="A80" s="27">
        <f t="shared" si="95"/>
        <v>45339</v>
      </c>
      <c r="B80" s="20">
        <f>Fixtures!B75</f>
        <v>0.47916666666666669</v>
      </c>
      <c r="C80" s="14">
        <f>(Fixtures!C79)</f>
        <v>0</v>
      </c>
      <c r="D80" s="14" t="str">
        <f t="shared" si="122"/>
        <v>0</v>
      </c>
      <c r="E80" s="14" t="s">
        <v>33</v>
      </c>
      <c r="F80" s="14" t="str">
        <f t="shared" si="109"/>
        <v>0</v>
      </c>
      <c r="G80" s="14">
        <f>(Fixtures!D79)</f>
        <v>0</v>
      </c>
      <c r="H80" s="14" t="str">
        <f t="shared" si="110"/>
        <v>0</v>
      </c>
      <c r="I80" s="14" t="s">
        <v>33</v>
      </c>
      <c r="J80" s="14" t="str">
        <f t="shared" si="111"/>
        <v>0</v>
      </c>
      <c r="K80" s="14">
        <f>(Fixtures!E79)</f>
        <v>0</v>
      </c>
      <c r="L80" s="14" t="str">
        <f t="shared" si="112"/>
        <v>0</v>
      </c>
      <c r="M80" s="14" t="s">
        <v>33</v>
      </c>
      <c r="N80" s="14" t="str">
        <f t="shared" si="113"/>
        <v>0</v>
      </c>
      <c r="O80" s="14">
        <f>(Fixtures!F79)</f>
        <v>0</v>
      </c>
      <c r="P80" s="14" t="str">
        <f t="shared" si="114"/>
        <v>0</v>
      </c>
      <c r="Q80" s="14" t="s">
        <v>33</v>
      </c>
      <c r="R80" s="14" t="str">
        <f t="shared" si="115"/>
        <v>0</v>
      </c>
      <c r="S80" s="14">
        <f>(Fixtures!G79)</f>
        <v>0</v>
      </c>
      <c r="T80" s="14" t="str">
        <f t="shared" si="116"/>
        <v>0</v>
      </c>
      <c r="U80" s="14" t="s">
        <v>33</v>
      </c>
      <c r="V80" s="14" t="str">
        <f t="shared" si="117"/>
        <v>0</v>
      </c>
      <c r="W80" s="14">
        <f>(Fixtures!H79)</f>
        <v>0</v>
      </c>
      <c r="X80" s="14" t="str">
        <f t="shared" si="87"/>
        <v>0</v>
      </c>
      <c r="Y80" s="14" t="s">
        <v>33</v>
      </c>
      <c r="Z80" s="14" t="str">
        <f t="shared" si="118"/>
        <v>0</v>
      </c>
      <c r="AA80" s="14">
        <f>(Fixtures!I79)</f>
        <v>0</v>
      </c>
      <c r="AB80" s="14" t="str">
        <f t="shared" si="123"/>
        <v>0</v>
      </c>
      <c r="AC80" s="14" t="s">
        <v>33</v>
      </c>
      <c r="AD80" s="14" t="str">
        <f t="shared" si="119"/>
        <v>0</v>
      </c>
      <c r="AE80" s="14">
        <f>(Fixtures!J79)</f>
        <v>0</v>
      </c>
      <c r="AF80" s="14" t="str">
        <f t="shared" si="124"/>
        <v>0</v>
      </c>
      <c r="AG80" s="14" t="s">
        <v>33</v>
      </c>
      <c r="AH80" s="14" t="str">
        <f t="shared" si="120"/>
        <v>0</v>
      </c>
      <c r="AI80" s="14">
        <f>(Fixtures!K79)</f>
        <v>0</v>
      </c>
      <c r="AJ80" s="14" t="str">
        <f t="shared" si="125"/>
        <v>0</v>
      </c>
      <c r="AK80" s="14" t="s">
        <v>33</v>
      </c>
      <c r="AL80" s="14" t="str">
        <f t="shared" si="121"/>
        <v>0</v>
      </c>
      <c r="BF80" s="2"/>
      <c r="BG80" s="2"/>
      <c r="BH80" s="2"/>
      <c r="BI80" s="2"/>
      <c r="BJ80" s="2"/>
      <c r="BK80" s="2"/>
      <c r="BL80" s="2"/>
      <c r="BM80" s="2"/>
      <c r="BN80" s="2"/>
    </row>
    <row r="81" spans="1:66" ht="15.75" x14ac:dyDescent="0.25">
      <c r="A81" s="27">
        <f t="shared" si="95"/>
        <v>45339</v>
      </c>
      <c r="B81" s="20">
        <f>Fixtures!B76</f>
        <v>0.53125</v>
      </c>
      <c r="C81" s="14" t="e">
        <f>(Fixtures!#REF!)</f>
        <v>#REF!</v>
      </c>
      <c r="D81" s="14" t="e">
        <f t="shared" si="122"/>
        <v>#REF!</v>
      </c>
      <c r="E81" s="14" t="s">
        <v>33</v>
      </c>
      <c r="F81" s="14" t="e">
        <f t="shared" si="109"/>
        <v>#REF!</v>
      </c>
      <c r="G81" s="14" t="e">
        <f>(Fixtures!#REF!)</f>
        <v>#REF!</v>
      </c>
      <c r="H81" s="14" t="e">
        <f t="shared" si="110"/>
        <v>#REF!</v>
      </c>
      <c r="I81" s="14" t="s">
        <v>33</v>
      </c>
      <c r="J81" s="14" t="e">
        <f t="shared" si="111"/>
        <v>#REF!</v>
      </c>
      <c r="K81" s="14" t="e">
        <f>(Fixtures!#REF!)</f>
        <v>#REF!</v>
      </c>
      <c r="L81" s="14" t="e">
        <f t="shared" si="112"/>
        <v>#REF!</v>
      </c>
      <c r="M81" s="14" t="s">
        <v>33</v>
      </c>
      <c r="N81" s="14" t="e">
        <f t="shared" si="113"/>
        <v>#REF!</v>
      </c>
      <c r="O81" s="14" t="e">
        <f>(Fixtures!#REF!)</f>
        <v>#REF!</v>
      </c>
      <c r="P81" s="14" t="e">
        <f t="shared" si="114"/>
        <v>#REF!</v>
      </c>
      <c r="Q81" s="14" t="s">
        <v>33</v>
      </c>
      <c r="R81" s="14" t="e">
        <f t="shared" si="115"/>
        <v>#REF!</v>
      </c>
      <c r="S81" s="14" t="e">
        <f>(Fixtures!#REF!)</f>
        <v>#REF!</v>
      </c>
      <c r="T81" s="14" t="e">
        <f t="shared" si="116"/>
        <v>#REF!</v>
      </c>
      <c r="U81" s="14" t="s">
        <v>33</v>
      </c>
      <c r="V81" s="14" t="e">
        <f t="shared" si="117"/>
        <v>#REF!</v>
      </c>
      <c r="W81" s="14" t="e">
        <f>(Fixtures!#REF!)</f>
        <v>#REF!</v>
      </c>
      <c r="X81" s="14" t="e">
        <f t="shared" si="87"/>
        <v>#REF!</v>
      </c>
      <c r="Y81" s="14" t="s">
        <v>33</v>
      </c>
      <c r="Z81" s="14" t="e">
        <f t="shared" si="118"/>
        <v>#REF!</v>
      </c>
      <c r="AA81" s="14" t="e">
        <f>(Fixtures!#REF!)</f>
        <v>#REF!</v>
      </c>
      <c r="AB81" s="14" t="e">
        <f t="shared" si="123"/>
        <v>#REF!</v>
      </c>
      <c r="AC81" s="14" t="s">
        <v>33</v>
      </c>
      <c r="AD81" s="14" t="e">
        <f t="shared" si="119"/>
        <v>#REF!</v>
      </c>
      <c r="AE81" s="14" t="e">
        <f>(Fixtures!#REF!)</f>
        <v>#REF!</v>
      </c>
      <c r="AF81" s="14" t="e">
        <f t="shared" si="124"/>
        <v>#REF!</v>
      </c>
      <c r="AG81" s="14" t="s">
        <v>33</v>
      </c>
      <c r="AH81" s="14" t="e">
        <f t="shared" si="120"/>
        <v>#REF!</v>
      </c>
      <c r="AI81" s="14" t="e">
        <f>(Fixtures!#REF!)</f>
        <v>#REF!</v>
      </c>
      <c r="AJ81" s="14" t="e">
        <f t="shared" si="125"/>
        <v>#REF!</v>
      </c>
      <c r="AK81" s="14" t="s">
        <v>33</v>
      </c>
      <c r="AL81" s="14" t="e">
        <f t="shared" si="121"/>
        <v>#REF!</v>
      </c>
      <c r="BF81" s="2"/>
      <c r="BG81" s="2"/>
      <c r="BH81" s="2"/>
      <c r="BI81" s="2"/>
      <c r="BJ81" s="2"/>
      <c r="BK81" s="2"/>
      <c r="BL81" s="2"/>
      <c r="BM81" s="2"/>
      <c r="BN81" s="2"/>
    </row>
    <row r="82" spans="1:66" ht="15.75" x14ac:dyDescent="0.25">
      <c r="A82" s="17">
        <f t="shared" si="95"/>
        <v>45346</v>
      </c>
      <c r="B82" s="13">
        <f>Fixtures!B77</f>
        <v>0.375</v>
      </c>
      <c r="C82" s="14" t="str">
        <f>(Fixtures!C80)</f>
        <v>6 v 3</v>
      </c>
      <c r="D82" s="14" t="str">
        <f t="shared" si="122"/>
        <v xml:space="preserve">6 </v>
      </c>
      <c r="E82" s="14" t="s">
        <v>33</v>
      </c>
      <c r="F82" s="14" t="str">
        <f t="shared" si="109"/>
        <v xml:space="preserve"> 3</v>
      </c>
      <c r="G82" s="14" t="str">
        <f>(Fixtures!D80)</f>
        <v>15 v 18</v>
      </c>
      <c r="H82" s="14" t="str">
        <f t="shared" si="110"/>
        <v>15</v>
      </c>
      <c r="I82" s="14" t="s">
        <v>33</v>
      </c>
      <c r="J82" s="14" t="str">
        <f t="shared" si="111"/>
        <v>18</v>
      </c>
      <c r="K82" s="14" t="str">
        <f>(Fixtures!E80)</f>
        <v>25 v 28</v>
      </c>
      <c r="L82" s="14" t="str">
        <f t="shared" si="112"/>
        <v>25</v>
      </c>
      <c r="M82" s="14" t="s">
        <v>33</v>
      </c>
      <c r="N82" s="14" t="str">
        <f t="shared" si="113"/>
        <v>28</v>
      </c>
      <c r="O82" s="14" t="str">
        <f>(Fixtures!F80)</f>
        <v>72 v 61</v>
      </c>
      <c r="P82" s="14" t="str">
        <f t="shared" si="114"/>
        <v>72</v>
      </c>
      <c r="Q82" s="14" t="s">
        <v>33</v>
      </c>
      <c r="R82" s="14" t="str">
        <f t="shared" si="115"/>
        <v>61</v>
      </c>
      <c r="S82" s="14" t="str">
        <f>(Fixtures!G80)</f>
        <v>26 v 23</v>
      </c>
      <c r="T82" s="14" t="str">
        <f t="shared" si="116"/>
        <v>26</v>
      </c>
      <c r="U82" s="14" t="s">
        <v>33</v>
      </c>
      <c r="V82" s="14" t="str">
        <f t="shared" si="117"/>
        <v>23</v>
      </c>
      <c r="W82" s="14" t="str">
        <f>(Fixtures!H80)</f>
        <v>35 v 38</v>
      </c>
      <c r="X82" s="14" t="str">
        <f t="shared" si="87"/>
        <v>35</v>
      </c>
      <c r="Y82" s="14" t="s">
        <v>33</v>
      </c>
      <c r="Z82" s="14" t="str">
        <f t="shared" si="118"/>
        <v>38</v>
      </c>
      <c r="AA82" s="14" t="str">
        <f>(Fixtures!I80)</f>
        <v>55 v 58</v>
      </c>
      <c r="AB82" s="14" t="str">
        <f t="shared" si="123"/>
        <v>55</v>
      </c>
      <c r="AC82" s="14" t="s">
        <v>33</v>
      </c>
      <c r="AD82" s="14" t="str">
        <f t="shared" si="119"/>
        <v>58</v>
      </c>
      <c r="AE82" s="14" t="str">
        <f>(Fixtures!J80)</f>
        <v>45 v 48</v>
      </c>
      <c r="AF82" s="14" t="str">
        <f t="shared" si="124"/>
        <v>45</v>
      </c>
      <c r="AG82" s="14" t="s">
        <v>33</v>
      </c>
      <c r="AH82" s="14" t="str">
        <f t="shared" si="120"/>
        <v>48</v>
      </c>
      <c r="AI82" s="14" t="str">
        <f>(Fixtures!K80)</f>
        <v>5 v 8</v>
      </c>
      <c r="AJ82" s="14" t="str">
        <f t="shared" si="125"/>
        <v xml:space="preserve">5 </v>
      </c>
      <c r="AK82" s="14" t="s">
        <v>33</v>
      </c>
      <c r="AL82" s="14" t="str">
        <f t="shared" si="121"/>
        <v xml:space="preserve"> 8</v>
      </c>
      <c r="BF82" s="2"/>
      <c r="BG82" s="2"/>
      <c r="BH82" s="2"/>
      <c r="BI82" s="2"/>
      <c r="BJ82" s="2"/>
      <c r="BK82" s="2"/>
      <c r="BL82" s="2"/>
      <c r="BM82" s="2"/>
      <c r="BN82" s="2"/>
    </row>
    <row r="83" spans="1:66" ht="15.75" x14ac:dyDescent="0.25">
      <c r="A83" s="17">
        <f t="shared" si="95"/>
        <v>45346</v>
      </c>
      <c r="B83" s="13">
        <f>Fixtures!B78</f>
        <v>0.42708333333333331</v>
      </c>
      <c r="C83" s="14" t="str">
        <f>(Fixtures!C81)</f>
        <v>16 v 13</v>
      </c>
      <c r="D83" s="14" t="str">
        <f t="shared" si="122"/>
        <v>16</v>
      </c>
      <c r="E83" s="14" t="s">
        <v>33</v>
      </c>
      <c r="F83" s="14" t="str">
        <f t="shared" si="109"/>
        <v>13</v>
      </c>
      <c r="G83" s="14" t="str">
        <f>(Fixtures!D81)</f>
        <v>20 v 11</v>
      </c>
      <c r="H83" s="14" t="str">
        <f t="shared" si="110"/>
        <v>20</v>
      </c>
      <c r="I83" s="14" t="s">
        <v>33</v>
      </c>
      <c r="J83" s="14" t="str">
        <f t="shared" si="111"/>
        <v>11</v>
      </c>
      <c r="K83" s="14" t="str">
        <f>(Fixtures!E81)</f>
        <v>30 v 21</v>
      </c>
      <c r="L83" s="14" t="str">
        <f t="shared" si="112"/>
        <v>30</v>
      </c>
      <c r="M83" s="14" t="s">
        <v>33</v>
      </c>
      <c r="N83" s="14" t="str">
        <f t="shared" si="113"/>
        <v>21</v>
      </c>
      <c r="O83" s="14" t="str">
        <f>(Fixtures!F81)</f>
        <v>68 v 70</v>
      </c>
      <c r="P83" s="14" t="str">
        <f t="shared" si="114"/>
        <v>68</v>
      </c>
      <c r="Q83" s="14" t="s">
        <v>33</v>
      </c>
      <c r="R83" s="14" t="str">
        <f t="shared" si="115"/>
        <v>70</v>
      </c>
      <c r="S83" s="14" t="str">
        <f>(Fixtures!G81)</f>
        <v>46 v 43</v>
      </c>
      <c r="T83" s="14" t="str">
        <f t="shared" si="116"/>
        <v>46</v>
      </c>
      <c r="U83" s="14" t="s">
        <v>33</v>
      </c>
      <c r="V83" s="14" t="str">
        <f t="shared" si="117"/>
        <v>43</v>
      </c>
      <c r="W83" s="14" t="str">
        <f>(Fixtures!H81)</f>
        <v>40 v 31</v>
      </c>
      <c r="X83" s="14" t="str">
        <f t="shared" si="87"/>
        <v>40</v>
      </c>
      <c r="Y83" s="14" t="s">
        <v>33</v>
      </c>
      <c r="Z83" s="14" t="str">
        <f t="shared" si="118"/>
        <v>31</v>
      </c>
      <c r="AA83" s="14" t="str">
        <f>(Fixtures!I81)</f>
        <v>60 v 51</v>
      </c>
      <c r="AB83" s="14" t="str">
        <f t="shared" si="123"/>
        <v>60</v>
      </c>
      <c r="AC83" s="14" t="s">
        <v>33</v>
      </c>
      <c r="AD83" s="14" t="str">
        <f t="shared" si="119"/>
        <v>51</v>
      </c>
      <c r="AE83" s="14" t="str">
        <f>(Fixtures!J81)</f>
        <v>50 v 41</v>
      </c>
      <c r="AF83" s="14" t="str">
        <f t="shared" si="124"/>
        <v>50</v>
      </c>
      <c r="AG83" s="14" t="s">
        <v>33</v>
      </c>
      <c r="AH83" s="14" t="str">
        <f t="shared" si="120"/>
        <v>41</v>
      </c>
      <c r="AI83" s="14" t="str">
        <f>(Fixtures!K81)</f>
        <v>10 v 1</v>
      </c>
      <c r="AJ83" s="14" t="str">
        <f t="shared" si="125"/>
        <v>10</v>
      </c>
      <c r="AK83" s="14" t="s">
        <v>33</v>
      </c>
      <c r="AL83" s="14" t="str">
        <f t="shared" si="121"/>
        <v xml:space="preserve"> 1</v>
      </c>
      <c r="BF83" s="2"/>
      <c r="BG83" s="2"/>
      <c r="BH83" s="2"/>
      <c r="BI83" s="2"/>
      <c r="BJ83" s="2"/>
      <c r="BK83" s="2"/>
      <c r="BL83" s="2"/>
      <c r="BM83" s="2"/>
      <c r="BN83" s="2"/>
    </row>
    <row r="84" spans="1:66" ht="15.75" x14ac:dyDescent="0.25">
      <c r="A84" s="17">
        <f t="shared" si="95"/>
        <v>45346</v>
      </c>
      <c r="B84" s="13">
        <f>Fixtures!B79</f>
        <v>0.47916666666666669</v>
      </c>
      <c r="C84" s="14" t="str">
        <f>(Fixtures!C82)</f>
        <v>66 v 69</v>
      </c>
      <c r="D84" s="14" t="str">
        <f t="shared" si="122"/>
        <v>66</v>
      </c>
      <c r="E84" s="14" t="s">
        <v>33</v>
      </c>
      <c r="F84" s="14" t="str">
        <f t="shared" si="109"/>
        <v>69</v>
      </c>
      <c r="G84" s="14" t="str">
        <f>(Fixtures!D82)</f>
        <v>14 v 19</v>
      </c>
      <c r="H84" s="14" t="str">
        <f t="shared" si="110"/>
        <v>14</v>
      </c>
      <c r="I84" s="14" t="s">
        <v>33</v>
      </c>
      <c r="J84" s="14" t="str">
        <f t="shared" si="111"/>
        <v>19</v>
      </c>
      <c r="K84" s="14" t="str">
        <f>(Fixtures!E82)</f>
        <v>24 v 29</v>
      </c>
      <c r="L84" s="14" t="str">
        <f t="shared" si="112"/>
        <v>24</v>
      </c>
      <c r="M84" s="14" t="s">
        <v>33</v>
      </c>
      <c r="N84" s="14" t="str">
        <f t="shared" si="113"/>
        <v>29</v>
      </c>
      <c r="O84" s="14" t="str">
        <f>(Fixtures!F82)</f>
        <v>63 v 62</v>
      </c>
      <c r="P84" s="14" t="str">
        <f t="shared" si="114"/>
        <v>63</v>
      </c>
      <c r="Q84" s="14" t="s">
        <v>33</v>
      </c>
      <c r="R84" s="14" t="str">
        <f t="shared" si="115"/>
        <v>62</v>
      </c>
      <c r="S84" s="14" t="str">
        <f>(Fixtures!G82)</f>
        <v>56 v 53</v>
      </c>
      <c r="T84" s="14" t="str">
        <f t="shared" si="116"/>
        <v>56</v>
      </c>
      <c r="U84" s="14" t="s">
        <v>33</v>
      </c>
      <c r="V84" s="14" t="str">
        <f t="shared" si="117"/>
        <v>53</v>
      </c>
      <c r="W84" s="14" t="str">
        <f>(Fixtures!H82)</f>
        <v>34 v 39</v>
      </c>
      <c r="X84" s="14" t="str">
        <f t="shared" si="87"/>
        <v>34</v>
      </c>
      <c r="Y84" s="14" t="s">
        <v>33</v>
      </c>
      <c r="Z84" s="14" t="str">
        <f t="shared" si="118"/>
        <v>39</v>
      </c>
      <c r="AA84" s="14" t="str">
        <f>(Fixtures!I82)</f>
        <v>54 v 59</v>
      </c>
      <c r="AB84" s="14" t="str">
        <f t="shared" si="123"/>
        <v>54</v>
      </c>
      <c r="AC84" s="14" t="s">
        <v>33</v>
      </c>
      <c r="AD84" s="14" t="str">
        <f t="shared" si="119"/>
        <v>59</v>
      </c>
      <c r="AE84" s="14" t="str">
        <f>(Fixtures!J82)</f>
        <v>44 v 49</v>
      </c>
      <c r="AF84" s="14" t="str">
        <f t="shared" si="124"/>
        <v>44</v>
      </c>
      <c r="AG84" s="14" t="s">
        <v>33</v>
      </c>
      <c r="AH84" s="14" t="str">
        <f t="shared" si="120"/>
        <v>49</v>
      </c>
      <c r="AI84" s="14" t="str">
        <f>(Fixtures!K82)</f>
        <v>4 v 9</v>
      </c>
      <c r="AJ84" s="14" t="str">
        <f t="shared" si="125"/>
        <v xml:space="preserve">4 </v>
      </c>
      <c r="AK84" s="14" t="s">
        <v>33</v>
      </c>
      <c r="AL84" s="14" t="str">
        <f t="shared" si="121"/>
        <v xml:space="preserve"> 9</v>
      </c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15.75" x14ac:dyDescent="0.25">
      <c r="A85" s="17">
        <f t="shared" si="95"/>
        <v>45346</v>
      </c>
      <c r="B85" s="13" t="e">
        <f>Fixtures!#REF!</f>
        <v>#REF!</v>
      </c>
      <c r="C85" s="14" t="str">
        <f>(Fixtures!C83)</f>
        <v>64 v 67</v>
      </c>
      <c r="D85" s="14" t="str">
        <f t="shared" si="122"/>
        <v>64</v>
      </c>
      <c r="E85" s="14" t="s">
        <v>33</v>
      </c>
      <c r="F85" s="14" t="str">
        <f t="shared" si="109"/>
        <v>67</v>
      </c>
      <c r="G85" s="14" t="str">
        <f>(Fixtures!D83)</f>
        <v>12 v 17</v>
      </c>
      <c r="H85" s="14" t="str">
        <f t="shared" si="110"/>
        <v>12</v>
      </c>
      <c r="I85" s="14" t="s">
        <v>33</v>
      </c>
      <c r="J85" s="14" t="str">
        <f t="shared" si="111"/>
        <v>17</v>
      </c>
      <c r="K85" s="14" t="str">
        <f>(Fixtures!E83)</f>
        <v>22 v 27</v>
      </c>
      <c r="L85" s="14" t="str">
        <f t="shared" si="112"/>
        <v>22</v>
      </c>
      <c r="M85" s="14" t="s">
        <v>33</v>
      </c>
      <c r="N85" s="14" t="str">
        <f t="shared" si="113"/>
        <v>27</v>
      </c>
      <c r="O85" s="14" t="str">
        <f>(Fixtures!F83)</f>
        <v>65 v 71</v>
      </c>
      <c r="P85" s="14" t="str">
        <f t="shared" si="114"/>
        <v>65</v>
      </c>
      <c r="Q85" s="14" t="s">
        <v>33</v>
      </c>
      <c r="R85" s="14" t="str">
        <f t="shared" si="115"/>
        <v>71</v>
      </c>
      <c r="S85" s="14" t="str">
        <f>(Fixtures!G83)</f>
        <v>42 v 47</v>
      </c>
      <c r="T85" s="14" t="str">
        <f t="shared" si="116"/>
        <v>42</v>
      </c>
      <c r="U85" s="14" t="s">
        <v>33</v>
      </c>
      <c r="V85" s="14" t="str">
        <f t="shared" si="117"/>
        <v>47</v>
      </c>
      <c r="W85" s="14" t="str">
        <f>(Fixtures!H83)</f>
        <v>32 v 37</v>
      </c>
      <c r="X85" s="14" t="str">
        <f t="shared" si="87"/>
        <v>32</v>
      </c>
      <c r="Y85" s="14" t="s">
        <v>33</v>
      </c>
      <c r="Z85" s="14" t="str">
        <f t="shared" si="118"/>
        <v>37</v>
      </c>
      <c r="AA85" s="14" t="str">
        <f>(Fixtures!I83)</f>
        <v>52 v 57</v>
      </c>
      <c r="AB85" s="14" t="str">
        <f t="shared" si="123"/>
        <v>52</v>
      </c>
      <c r="AC85" s="14" t="s">
        <v>33</v>
      </c>
      <c r="AD85" s="14" t="str">
        <f t="shared" si="119"/>
        <v>57</v>
      </c>
      <c r="AE85" s="14">
        <f>(Fixtures!J83)</f>
        <v>0</v>
      </c>
      <c r="AF85" s="14" t="str">
        <f t="shared" si="124"/>
        <v>0</v>
      </c>
      <c r="AG85" s="14" t="s">
        <v>33</v>
      </c>
      <c r="AH85" s="14" t="str">
        <f t="shared" si="120"/>
        <v>0</v>
      </c>
      <c r="AI85" s="14" t="str">
        <f>(Fixtures!K83)</f>
        <v>2 v 7</v>
      </c>
      <c r="AJ85" s="14" t="str">
        <f t="shared" si="125"/>
        <v xml:space="preserve">2 </v>
      </c>
      <c r="AK85" s="14" t="s">
        <v>33</v>
      </c>
      <c r="AL85" s="14" t="str">
        <f t="shared" si="121"/>
        <v xml:space="preserve"> 7</v>
      </c>
      <c r="BF85" s="2"/>
      <c r="BG85" s="2"/>
      <c r="BH85" s="2"/>
      <c r="BI85" s="2"/>
      <c r="BJ85" s="2"/>
      <c r="BK85" s="2"/>
      <c r="BL85" s="2"/>
      <c r="BM85" s="2"/>
      <c r="BN85" s="2"/>
    </row>
    <row r="86" spans="1:66" ht="15.75" x14ac:dyDescent="0.25">
      <c r="A86" s="27">
        <f t="shared" si="95"/>
        <v>45353</v>
      </c>
      <c r="B86" s="20">
        <f>Fixtures!B80</f>
        <v>0.375</v>
      </c>
      <c r="C86" s="14" t="str">
        <f>(Fixtures!C84)</f>
        <v>8 v 6</v>
      </c>
      <c r="D86" s="14" t="str">
        <f t="shared" si="122"/>
        <v xml:space="preserve">8 </v>
      </c>
      <c r="E86" s="14" t="s">
        <v>33</v>
      </c>
      <c r="F86" s="14" t="str">
        <f t="shared" si="109"/>
        <v xml:space="preserve"> 6</v>
      </c>
      <c r="G86" s="14" t="str">
        <f>(Fixtures!D84)</f>
        <v>9 v 10</v>
      </c>
      <c r="H86" s="14" t="str">
        <f t="shared" si="110"/>
        <v xml:space="preserve">9 </v>
      </c>
      <c r="I86" s="14" t="s">
        <v>33</v>
      </c>
      <c r="J86" s="14" t="str">
        <f t="shared" si="111"/>
        <v>10</v>
      </c>
      <c r="K86" s="14" t="str">
        <f>(Fixtures!E84)</f>
        <v>38 v 36</v>
      </c>
      <c r="L86" s="14" t="str">
        <f t="shared" si="112"/>
        <v>38</v>
      </c>
      <c r="M86" s="14" t="s">
        <v>33</v>
      </c>
      <c r="N86" s="14" t="str">
        <f t="shared" si="113"/>
        <v>36</v>
      </c>
      <c r="O86" s="14" t="str">
        <f>(Fixtures!F84)</f>
        <v>48 v 46</v>
      </c>
      <c r="P86" s="14" t="str">
        <f t="shared" si="114"/>
        <v>48</v>
      </c>
      <c r="Q86" s="14" t="s">
        <v>33</v>
      </c>
      <c r="R86" s="14" t="str">
        <f t="shared" si="115"/>
        <v>46</v>
      </c>
      <c r="S86" s="14" t="str">
        <f>(Fixtures!G84)</f>
        <v>28 v 26</v>
      </c>
      <c r="T86" s="14" t="str">
        <f t="shared" si="116"/>
        <v>28</v>
      </c>
      <c r="U86" s="14" t="s">
        <v>33</v>
      </c>
      <c r="V86" s="14" t="str">
        <f t="shared" si="117"/>
        <v>26</v>
      </c>
      <c r="W86" s="14" t="str">
        <f>(Fixtures!H84)</f>
        <v>21 v 25</v>
      </c>
      <c r="X86" s="14" t="str">
        <f t="shared" si="87"/>
        <v>21</v>
      </c>
      <c r="Y86" s="14" t="s">
        <v>33</v>
      </c>
      <c r="Z86" s="14" t="str">
        <f t="shared" si="118"/>
        <v>25</v>
      </c>
      <c r="AA86" s="14" t="str">
        <f>(Fixtures!I84)</f>
        <v>61 v 68</v>
      </c>
      <c r="AB86" s="14" t="str">
        <f t="shared" si="123"/>
        <v>61</v>
      </c>
      <c r="AC86" s="14" t="s">
        <v>33</v>
      </c>
      <c r="AD86" s="14" t="str">
        <f t="shared" si="119"/>
        <v>68</v>
      </c>
      <c r="AE86" s="14" t="str">
        <f>(Fixtures!J84)</f>
        <v>71 v 64</v>
      </c>
      <c r="AF86" s="14" t="str">
        <f t="shared" si="124"/>
        <v>71</v>
      </c>
      <c r="AG86" s="14" t="s">
        <v>33</v>
      </c>
      <c r="AH86" s="14" t="str">
        <f t="shared" si="120"/>
        <v>64</v>
      </c>
      <c r="AI86" s="14" t="str">
        <f>(Fixtures!K84)</f>
        <v>18 v 16</v>
      </c>
      <c r="AJ86" s="14" t="str">
        <f t="shared" si="125"/>
        <v>18</v>
      </c>
      <c r="AK86" s="14" t="s">
        <v>33</v>
      </c>
      <c r="AL86" s="14" t="str">
        <f t="shared" si="121"/>
        <v>16</v>
      </c>
      <c r="BF86" s="2"/>
      <c r="BG86" s="2"/>
      <c r="BH86" s="2"/>
      <c r="BI86" s="2"/>
      <c r="BJ86" s="2"/>
      <c r="BK86" s="2"/>
      <c r="BL86" s="2"/>
      <c r="BM86" s="2"/>
      <c r="BN86" s="2"/>
    </row>
    <row r="87" spans="1:66" ht="15.75" x14ac:dyDescent="0.25">
      <c r="A87" s="27">
        <f t="shared" si="95"/>
        <v>45353</v>
      </c>
      <c r="B87" s="20">
        <f>Fixtures!B81</f>
        <v>0.42708333333333331</v>
      </c>
      <c r="C87" s="14" t="str">
        <f>(Fixtures!C85)</f>
        <v>3 v 2</v>
      </c>
      <c r="D87" s="14" t="str">
        <f t="shared" si="122"/>
        <v xml:space="preserve">3 </v>
      </c>
      <c r="E87" s="14" t="s">
        <v>33</v>
      </c>
      <c r="F87" s="14" t="str">
        <f t="shared" si="109"/>
        <v xml:space="preserve"> 2</v>
      </c>
      <c r="G87" s="14" t="str">
        <f>(Fixtures!D85)</f>
        <v>1 v 5</v>
      </c>
      <c r="H87" s="14" t="str">
        <f t="shared" si="110"/>
        <v xml:space="preserve">1 </v>
      </c>
      <c r="I87" s="14" t="s">
        <v>33</v>
      </c>
      <c r="J87" s="14" t="str">
        <f t="shared" si="111"/>
        <v xml:space="preserve"> 5</v>
      </c>
      <c r="K87" s="14" t="str">
        <f>(Fixtures!E85)</f>
        <v>33 v 32</v>
      </c>
      <c r="L87" s="14" t="str">
        <f t="shared" si="112"/>
        <v>33</v>
      </c>
      <c r="M87" s="14" t="s">
        <v>33</v>
      </c>
      <c r="N87" s="14" t="str">
        <f t="shared" si="113"/>
        <v>32</v>
      </c>
      <c r="O87" s="14" t="str">
        <f>(Fixtures!F85)</f>
        <v>43 v 42</v>
      </c>
      <c r="P87" s="14" t="str">
        <f t="shared" si="114"/>
        <v>43</v>
      </c>
      <c r="Q87" s="14" t="s">
        <v>33</v>
      </c>
      <c r="R87" s="14" t="str">
        <f t="shared" si="115"/>
        <v>42</v>
      </c>
      <c r="S87" s="14" t="str">
        <f>(Fixtures!G85)</f>
        <v>23 v 22</v>
      </c>
      <c r="T87" s="14" t="str">
        <f t="shared" si="116"/>
        <v>23</v>
      </c>
      <c r="U87" s="14" t="s">
        <v>33</v>
      </c>
      <c r="V87" s="14" t="str">
        <f t="shared" si="117"/>
        <v>22</v>
      </c>
      <c r="W87" s="14" t="str">
        <f>(Fixtures!H85)</f>
        <v>49 v 50</v>
      </c>
      <c r="X87" s="14" t="str">
        <f t="shared" si="87"/>
        <v>49</v>
      </c>
      <c r="Y87" s="14" t="s">
        <v>33</v>
      </c>
      <c r="Z87" s="14" t="str">
        <f t="shared" si="118"/>
        <v>50</v>
      </c>
      <c r="AA87" s="14" t="str">
        <f>(Fixtures!I85)</f>
        <v>72 v 63</v>
      </c>
      <c r="AB87" s="14" t="str">
        <f t="shared" si="123"/>
        <v>72</v>
      </c>
      <c r="AC87" s="14" t="s">
        <v>33</v>
      </c>
      <c r="AD87" s="14" t="str">
        <f t="shared" si="119"/>
        <v>63</v>
      </c>
      <c r="AE87" s="14" t="str">
        <f>(Fixtures!J85)</f>
        <v>69 v 67</v>
      </c>
      <c r="AF87" s="14" t="str">
        <f t="shared" si="124"/>
        <v>69</v>
      </c>
      <c r="AG87" s="14" t="s">
        <v>33</v>
      </c>
      <c r="AH87" s="14" t="str">
        <f t="shared" si="120"/>
        <v>67</v>
      </c>
      <c r="AI87" s="14" t="str">
        <f>(Fixtures!K85)</f>
        <v>13 v 12</v>
      </c>
      <c r="AJ87" s="14" t="str">
        <f t="shared" si="125"/>
        <v>13</v>
      </c>
      <c r="AK87" s="14" t="s">
        <v>33</v>
      </c>
      <c r="AL87" s="14" t="str">
        <f t="shared" si="121"/>
        <v>12</v>
      </c>
      <c r="BF87" s="2"/>
      <c r="BG87" s="2"/>
      <c r="BH87" s="2"/>
      <c r="BI87" s="2"/>
      <c r="BJ87" s="2"/>
      <c r="BK87" s="2"/>
      <c r="BL87" s="2"/>
      <c r="BM87" s="2"/>
      <c r="BN87" s="2"/>
    </row>
    <row r="88" spans="1:66" ht="15.75" x14ac:dyDescent="0.25">
      <c r="A88" s="27">
        <f t="shared" si="95"/>
        <v>45353</v>
      </c>
      <c r="B88" s="20">
        <f>Fixtures!B82</f>
        <v>0.47916666666666669</v>
      </c>
      <c r="C88" s="14" t="str">
        <f>(Fixtures!C86)</f>
        <v>7 v 4</v>
      </c>
      <c r="D88" s="14" t="str">
        <f t="shared" si="122"/>
        <v xml:space="preserve">7 </v>
      </c>
      <c r="E88" s="14" t="s">
        <v>33</v>
      </c>
      <c r="F88" s="14" t="str">
        <f t="shared" si="109"/>
        <v xml:space="preserve"> 4</v>
      </c>
      <c r="G88" s="14" t="str">
        <f>(Fixtures!D86)</f>
        <v>11 v 15</v>
      </c>
      <c r="H88" s="14" t="str">
        <f t="shared" si="110"/>
        <v>11</v>
      </c>
      <c r="I88" s="14" t="s">
        <v>33</v>
      </c>
      <c r="J88" s="14" t="str">
        <f t="shared" si="111"/>
        <v>15</v>
      </c>
      <c r="K88" s="14" t="str">
        <f>(Fixtures!E86)</f>
        <v>37 v 34</v>
      </c>
      <c r="L88" s="14" t="str">
        <f t="shared" si="112"/>
        <v>37</v>
      </c>
      <c r="M88" s="14" t="s">
        <v>33</v>
      </c>
      <c r="N88" s="14" t="str">
        <f t="shared" si="113"/>
        <v>34</v>
      </c>
      <c r="O88" s="14" t="str">
        <f>(Fixtures!F86)</f>
        <v>47 v 44</v>
      </c>
      <c r="P88" s="14" t="str">
        <f t="shared" si="114"/>
        <v>47</v>
      </c>
      <c r="Q88" s="14" t="s">
        <v>33</v>
      </c>
      <c r="R88" s="14" t="str">
        <f t="shared" si="115"/>
        <v>44</v>
      </c>
      <c r="S88" s="14" t="str">
        <f>(Fixtures!G86)</f>
        <v>27 v 24</v>
      </c>
      <c r="T88" s="14" t="str">
        <f t="shared" si="116"/>
        <v>27</v>
      </c>
      <c r="U88" s="14" t="s">
        <v>33</v>
      </c>
      <c r="V88" s="14" t="str">
        <f t="shared" si="117"/>
        <v>24</v>
      </c>
      <c r="W88" s="14" t="str">
        <f>(Fixtures!H86)</f>
        <v>58 v 56</v>
      </c>
      <c r="X88" s="14" t="str">
        <f t="shared" si="87"/>
        <v>58</v>
      </c>
      <c r="Y88" s="14" t="s">
        <v>33</v>
      </c>
      <c r="Z88" s="14" t="str">
        <f t="shared" si="118"/>
        <v>56</v>
      </c>
      <c r="AA88" s="14" t="str">
        <f>(Fixtures!I86)</f>
        <v>70 v 65</v>
      </c>
      <c r="AB88" s="14" t="str">
        <f t="shared" si="123"/>
        <v>70</v>
      </c>
      <c r="AC88" s="14" t="s">
        <v>33</v>
      </c>
      <c r="AD88" s="14" t="str">
        <f t="shared" si="119"/>
        <v>65</v>
      </c>
      <c r="AE88" s="14" t="str">
        <f>(Fixtures!J86)</f>
        <v>57 v 54</v>
      </c>
      <c r="AF88" s="14" t="str">
        <f t="shared" si="124"/>
        <v>57</v>
      </c>
      <c r="AG88" s="14" t="s">
        <v>33</v>
      </c>
      <c r="AH88" s="14" t="str">
        <f t="shared" si="120"/>
        <v>54</v>
      </c>
      <c r="AI88" s="14" t="str">
        <f>(Fixtures!K86)</f>
        <v>17 v 14</v>
      </c>
      <c r="AJ88" s="14" t="str">
        <f t="shared" si="125"/>
        <v>17</v>
      </c>
      <c r="AK88" s="14" t="s">
        <v>33</v>
      </c>
      <c r="AL88" s="14" t="str">
        <f t="shared" si="121"/>
        <v>14</v>
      </c>
      <c r="BF88" s="2"/>
      <c r="BG88" s="2"/>
      <c r="BH88" s="2"/>
      <c r="BI88" s="2"/>
      <c r="BJ88" s="2"/>
      <c r="BK88" s="2"/>
      <c r="BL88" s="2"/>
      <c r="BM88" s="2"/>
      <c r="BN88" s="2"/>
    </row>
    <row r="89" spans="1:66" ht="15.75" x14ac:dyDescent="0.25">
      <c r="A89" s="27">
        <f t="shared" si="95"/>
        <v>45353</v>
      </c>
      <c r="B89" s="20">
        <f>Fixtures!B83</f>
        <v>0.53125</v>
      </c>
      <c r="C89" s="14" t="str">
        <f>(Fixtures!C87)</f>
        <v>51 v 55</v>
      </c>
      <c r="D89" s="14" t="str">
        <f t="shared" si="122"/>
        <v>51</v>
      </c>
      <c r="E89" s="14" t="s">
        <v>33</v>
      </c>
      <c r="F89" s="14" t="str">
        <f t="shared" si="109"/>
        <v>55</v>
      </c>
      <c r="G89" s="14" t="str">
        <f>(Fixtures!D87)</f>
        <v>31 v 35</v>
      </c>
      <c r="H89" s="14" t="str">
        <f t="shared" si="110"/>
        <v>31</v>
      </c>
      <c r="I89" s="14" t="s">
        <v>33</v>
      </c>
      <c r="J89" s="14" t="str">
        <f t="shared" si="111"/>
        <v>35</v>
      </c>
      <c r="K89" s="14" t="str">
        <f>(Fixtures!E87)</f>
        <v>39 v 40</v>
      </c>
      <c r="L89" s="14" t="str">
        <f t="shared" si="112"/>
        <v>39</v>
      </c>
      <c r="M89" s="14" t="s">
        <v>33</v>
      </c>
      <c r="N89" s="14" t="str">
        <f t="shared" si="113"/>
        <v>40</v>
      </c>
      <c r="O89" s="14" t="str">
        <f>(Fixtures!F87)</f>
        <v>41 v 45</v>
      </c>
      <c r="P89" s="14" t="str">
        <f t="shared" si="114"/>
        <v>41</v>
      </c>
      <c r="Q89" s="14" t="s">
        <v>33</v>
      </c>
      <c r="R89" s="14" t="str">
        <f t="shared" si="115"/>
        <v>45</v>
      </c>
      <c r="S89" s="14" t="str">
        <f>(Fixtures!G87)</f>
        <v>29 v 30</v>
      </c>
      <c r="T89" s="14" t="str">
        <f t="shared" si="116"/>
        <v>29</v>
      </c>
      <c r="U89" s="14" t="s">
        <v>33</v>
      </c>
      <c r="V89" s="14" t="str">
        <f t="shared" si="117"/>
        <v>30</v>
      </c>
      <c r="W89" s="14" t="str">
        <f>(Fixtures!H87)</f>
        <v>53 v 52</v>
      </c>
      <c r="X89" s="14" t="str">
        <f t="shared" si="87"/>
        <v>53</v>
      </c>
      <c r="Y89" s="14" t="s">
        <v>33</v>
      </c>
      <c r="Z89" s="14" t="str">
        <f t="shared" si="118"/>
        <v>52</v>
      </c>
      <c r="AA89" s="14" t="str">
        <f>(Fixtures!I87)</f>
        <v>62 v 66</v>
      </c>
      <c r="AB89" s="14" t="str">
        <f t="shared" si="123"/>
        <v>62</v>
      </c>
      <c r="AC89" s="14" t="s">
        <v>33</v>
      </c>
      <c r="AD89" s="14" t="str">
        <f t="shared" si="119"/>
        <v>66</v>
      </c>
      <c r="AE89" s="14" t="str">
        <f>(Fixtures!J87)</f>
        <v>59 v 60</v>
      </c>
      <c r="AF89" s="14" t="str">
        <f t="shared" si="124"/>
        <v>59</v>
      </c>
      <c r="AG89" s="14" t="s">
        <v>33</v>
      </c>
      <c r="AH89" s="14" t="str">
        <f t="shared" si="120"/>
        <v>60</v>
      </c>
      <c r="AI89" s="14" t="str">
        <f>(Fixtures!K87)</f>
        <v>19 v 20</v>
      </c>
      <c r="AJ89" s="14" t="str">
        <f t="shared" si="125"/>
        <v>19</v>
      </c>
      <c r="AK89" s="14" t="s">
        <v>33</v>
      </c>
      <c r="AL89" s="14" t="str">
        <f t="shared" si="121"/>
        <v>20</v>
      </c>
      <c r="BF89" s="2"/>
      <c r="BG89" s="2"/>
      <c r="BH89" s="2"/>
      <c r="BI89" s="2"/>
      <c r="BJ89" s="2"/>
      <c r="BK89" s="2"/>
      <c r="BL89" s="2"/>
      <c r="BM89" s="2"/>
      <c r="BN89" s="2"/>
    </row>
    <row r="90" spans="1:66" ht="15.75" x14ac:dyDescent="0.25">
      <c r="A90" s="17">
        <f t="shared" si="95"/>
        <v>45360</v>
      </c>
      <c r="B90" s="13">
        <f>Fixtures!B84</f>
        <v>0.375</v>
      </c>
      <c r="C90" s="14" t="str">
        <f>(Fixtures!C88)</f>
        <v>1 v 4</v>
      </c>
      <c r="D90" s="14" t="str">
        <f t="shared" si="122"/>
        <v xml:space="preserve">1 </v>
      </c>
      <c r="E90" s="14" t="s">
        <v>33</v>
      </c>
      <c r="F90" s="14" t="str">
        <f t="shared" si="109"/>
        <v xml:space="preserve"> 4</v>
      </c>
      <c r="G90" s="14" t="str">
        <f>(Fixtures!D88)</f>
        <v>27 v 22</v>
      </c>
      <c r="H90" s="14" t="str">
        <f t="shared" si="110"/>
        <v>27</v>
      </c>
      <c r="I90" s="14" t="s">
        <v>33</v>
      </c>
      <c r="J90" s="14" t="str">
        <f t="shared" si="111"/>
        <v>22</v>
      </c>
      <c r="K90" s="14" t="str">
        <f>(Fixtures!E88)</f>
        <v>63 v 61</v>
      </c>
      <c r="L90" s="14" t="str">
        <f t="shared" si="112"/>
        <v>63</v>
      </c>
      <c r="M90" s="14" t="s">
        <v>33</v>
      </c>
      <c r="N90" s="14" t="str">
        <f t="shared" si="113"/>
        <v>61</v>
      </c>
      <c r="O90" s="14" t="str">
        <f>(Fixtures!F88)</f>
        <v>47 v 42</v>
      </c>
      <c r="P90" s="14" t="str">
        <f t="shared" si="114"/>
        <v>47</v>
      </c>
      <c r="Q90" s="14" t="s">
        <v>33</v>
      </c>
      <c r="R90" s="14" t="str">
        <f t="shared" si="115"/>
        <v>42</v>
      </c>
      <c r="S90" s="14" t="str">
        <f>(Fixtures!G88)</f>
        <v>x</v>
      </c>
      <c r="T90" s="14" t="str">
        <f t="shared" si="116"/>
        <v>x</v>
      </c>
      <c r="U90" s="14" t="s">
        <v>33</v>
      </c>
      <c r="V90" s="14" t="str">
        <f t="shared" si="117"/>
        <v>x</v>
      </c>
      <c r="W90" s="14" t="str">
        <f>(Fixtures!H88)</f>
        <v>x</v>
      </c>
      <c r="X90" s="14" t="str">
        <f t="shared" si="87"/>
        <v>x</v>
      </c>
      <c r="Y90" s="14" t="s">
        <v>33</v>
      </c>
      <c r="Z90" s="14" t="str">
        <f t="shared" si="118"/>
        <v>x</v>
      </c>
      <c r="AA90" s="14" t="str">
        <f>(Fixtures!I88)</f>
        <v>55 v 57</v>
      </c>
      <c r="AB90" s="14" t="str">
        <f t="shared" si="123"/>
        <v>55</v>
      </c>
      <c r="AC90" s="14" t="s">
        <v>33</v>
      </c>
      <c r="AD90" s="14" t="str">
        <f t="shared" si="119"/>
        <v>57</v>
      </c>
      <c r="AE90" s="14">
        <f>(Fixtures!J88)</f>
        <v>0</v>
      </c>
      <c r="AF90" s="14" t="str">
        <f t="shared" si="124"/>
        <v>0</v>
      </c>
      <c r="AG90" s="14" t="s">
        <v>33</v>
      </c>
      <c r="AH90" s="14" t="str">
        <f t="shared" si="120"/>
        <v>0</v>
      </c>
      <c r="AI90" s="14" t="str">
        <f>(Fixtures!K88)</f>
        <v>43 v 46</v>
      </c>
      <c r="AJ90" s="14" t="str">
        <f t="shared" si="125"/>
        <v>43</v>
      </c>
      <c r="AK90" s="14" t="s">
        <v>33</v>
      </c>
      <c r="AL90" s="14" t="str">
        <f t="shared" si="121"/>
        <v>46</v>
      </c>
      <c r="BF90" s="2"/>
      <c r="BG90" s="2"/>
      <c r="BH90" s="2"/>
      <c r="BI90" s="2"/>
      <c r="BJ90" s="2"/>
      <c r="BK90" s="2"/>
      <c r="BL90" s="2"/>
      <c r="BM90" s="2"/>
      <c r="BN90" s="2"/>
    </row>
    <row r="91" spans="1:66" ht="15.75" x14ac:dyDescent="0.25">
      <c r="A91" s="17">
        <f t="shared" si="95"/>
        <v>45360</v>
      </c>
      <c r="B91" s="13">
        <f>Fixtures!B85</f>
        <v>0.42708333333333331</v>
      </c>
      <c r="C91" s="14" t="str">
        <f>(Fixtures!C89)</f>
        <v>13 v 19</v>
      </c>
      <c r="D91" s="14" t="str">
        <f t="shared" si="122"/>
        <v>13</v>
      </c>
      <c r="E91" s="14" t="s">
        <v>33</v>
      </c>
      <c r="F91" s="14" t="str">
        <f t="shared" si="109"/>
        <v>19</v>
      </c>
      <c r="G91" s="14" t="str">
        <f>(Fixtures!D89)</f>
        <v>23 v 26</v>
      </c>
      <c r="H91" s="14" t="str">
        <f t="shared" si="110"/>
        <v>23</v>
      </c>
      <c r="I91" s="14" t="s">
        <v>33</v>
      </c>
      <c r="J91" s="14" t="str">
        <f t="shared" si="111"/>
        <v>26</v>
      </c>
      <c r="K91" s="14" t="str">
        <f>(Fixtures!E89)</f>
        <v>65 v 68</v>
      </c>
      <c r="L91" s="14" t="str">
        <f t="shared" si="112"/>
        <v>65</v>
      </c>
      <c r="M91" s="14" t="s">
        <v>33</v>
      </c>
      <c r="N91" s="14" t="str">
        <f t="shared" si="113"/>
        <v>68</v>
      </c>
      <c r="O91" s="14">
        <f>(Fixtures!F89)</f>
        <v>0</v>
      </c>
      <c r="P91" s="14" t="str">
        <f t="shared" si="114"/>
        <v>0</v>
      </c>
      <c r="Q91" s="14" t="s">
        <v>33</v>
      </c>
      <c r="R91" s="14" t="str">
        <f t="shared" si="115"/>
        <v>0</v>
      </c>
      <c r="S91" s="14" t="str">
        <f>(Fixtures!G89)</f>
        <v>x</v>
      </c>
      <c r="T91" s="14" t="str">
        <f t="shared" si="116"/>
        <v>x</v>
      </c>
      <c r="U91" s="14" t="s">
        <v>33</v>
      </c>
      <c r="V91" s="14" t="str">
        <f t="shared" si="117"/>
        <v>x</v>
      </c>
      <c r="W91" s="14" t="str">
        <f>(Fixtures!H89)</f>
        <v>x</v>
      </c>
      <c r="X91" s="14" t="str">
        <f t="shared" si="87"/>
        <v>x</v>
      </c>
      <c r="Y91" s="14" t="s">
        <v>33</v>
      </c>
      <c r="Z91" s="14" t="str">
        <f t="shared" si="118"/>
        <v>x</v>
      </c>
      <c r="AA91" s="14" t="str">
        <f>(Fixtures!I89)</f>
        <v>59 v 52</v>
      </c>
      <c r="AB91" s="14" t="str">
        <f t="shared" si="123"/>
        <v>59</v>
      </c>
      <c r="AC91" s="14" t="s">
        <v>33</v>
      </c>
      <c r="AD91" s="14" t="str">
        <f t="shared" si="119"/>
        <v>52</v>
      </c>
      <c r="AE91" s="14">
        <f>(Fixtures!J89)</f>
        <v>0</v>
      </c>
      <c r="AF91" s="14" t="str">
        <f t="shared" si="124"/>
        <v>0</v>
      </c>
      <c r="AG91" s="14" t="s">
        <v>33</v>
      </c>
      <c r="AH91" s="14" t="str">
        <f t="shared" si="120"/>
        <v>0</v>
      </c>
      <c r="AI91" s="14" t="str">
        <f>(Fixtures!K89)</f>
        <v>36 v 33</v>
      </c>
      <c r="AJ91" s="14" t="str">
        <f t="shared" si="125"/>
        <v>36</v>
      </c>
      <c r="AK91" s="14" t="s">
        <v>33</v>
      </c>
      <c r="AL91" s="14" t="str">
        <f t="shared" si="121"/>
        <v>33</v>
      </c>
      <c r="BF91" s="2"/>
      <c r="BG91" s="2"/>
      <c r="BH91" s="2"/>
      <c r="BI91" s="2"/>
      <c r="BJ91" s="2"/>
      <c r="BK91" s="2"/>
      <c r="BL91" s="2"/>
      <c r="BM91" s="2"/>
      <c r="BN91" s="2"/>
    </row>
    <row r="92" spans="1:66" ht="15.75" x14ac:dyDescent="0.25">
      <c r="A92" s="17">
        <f t="shared" si="95"/>
        <v>45360</v>
      </c>
      <c r="B92" s="13">
        <f>Fixtures!B86</f>
        <v>0.47916666666666669</v>
      </c>
      <c r="C92" s="14" t="str">
        <f>(Fixtures!C90)</f>
        <v>67 v 62</v>
      </c>
      <c r="D92" s="14" t="str">
        <f t="shared" si="122"/>
        <v>67</v>
      </c>
      <c r="E92" s="14" t="s">
        <v>33</v>
      </c>
      <c r="F92" s="14" t="str">
        <f t="shared" si="109"/>
        <v>62</v>
      </c>
      <c r="G92" s="14" t="str">
        <f>(Fixtures!D90)</f>
        <v>29 v 24</v>
      </c>
      <c r="H92" s="14" t="str">
        <f t="shared" si="110"/>
        <v>29</v>
      </c>
      <c r="I92" s="14" t="s">
        <v>33</v>
      </c>
      <c r="J92" s="14" t="str">
        <f t="shared" si="111"/>
        <v>24</v>
      </c>
      <c r="K92" s="14" t="str">
        <f>(Fixtures!E90)</f>
        <v>66 v 72</v>
      </c>
      <c r="L92" s="14" t="str">
        <f t="shared" si="112"/>
        <v>66</v>
      </c>
      <c r="M92" s="14" t="s">
        <v>33</v>
      </c>
      <c r="N92" s="14" t="str">
        <f t="shared" si="113"/>
        <v>72</v>
      </c>
      <c r="O92" s="14" t="str">
        <f>(Fixtures!F90)</f>
        <v>Reserve Week</v>
      </c>
      <c r="P92" s="14" t="str">
        <f t="shared" si="114"/>
        <v>Re</v>
      </c>
      <c r="Q92" s="14" t="s">
        <v>33</v>
      </c>
      <c r="R92" s="14" t="str">
        <f t="shared" si="115"/>
        <v>ek</v>
      </c>
      <c r="S92" s="14" t="str">
        <f>(Fixtures!G90)</f>
        <v>x</v>
      </c>
      <c r="T92" s="14" t="str">
        <f t="shared" si="116"/>
        <v>x</v>
      </c>
      <c r="U92" s="14" t="s">
        <v>33</v>
      </c>
      <c r="V92" s="14" t="str">
        <f t="shared" si="117"/>
        <v>x</v>
      </c>
      <c r="W92" s="14" t="str">
        <f>(Fixtures!H90)</f>
        <v>x</v>
      </c>
      <c r="X92" s="14" t="str">
        <f t="shared" si="87"/>
        <v>x</v>
      </c>
      <c r="Y92" s="14" t="s">
        <v>33</v>
      </c>
      <c r="Z92" s="14" t="str">
        <f t="shared" si="118"/>
        <v>x</v>
      </c>
      <c r="AA92" s="14" t="str">
        <f>(Fixtures!I90)</f>
        <v>51 v 54</v>
      </c>
      <c r="AB92" s="14" t="str">
        <f t="shared" si="123"/>
        <v>51</v>
      </c>
      <c r="AC92" s="14" t="s">
        <v>33</v>
      </c>
      <c r="AD92" s="14" t="str">
        <f t="shared" si="119"/>
        <v>54</v>
      </c>
      <c r="AE92" s="14">
        <f>(Fixtures!J90)</f>
        <v>0</v>
      </c>
      <c r="AF92" s="14" t="str">
        <f t="shared" si="124"/>
        <v>0</v>
      </c>
      <c r="AG92" s="14" t="s">
        <v>33</v>
      </c>
      <c r="AH92" s="14" t="str">
        <f t="shared" si="120"/>
        <v>0</v>
      </c>
      <c r="AI92" s="14" t="str">
        <f>(Fixtures!K90)</f>
        <v>48 v 44</v>
      </c>
      <c r="AJ92" s="14" t="str">
        <f t="shared" si="125"/>
        <v>48</v>
      </c>
      <c r="AK92" s="14" t="s">
        <v>33</v>
      </c>
      <c r="AL92" s="14" t="str">
        <f t="shared" si="121"/>
        <v>44</v>
      </c>
      <c r="BF92" s="2"/>
      <c r="BG92" s="2"/>
      <c r="BH92" s="2"/>
      <c r="BI92" s="2"/>
      <c r="BJ92" s="2"/>
      <c r="BK92" s="2"/>
      <c r="BL92" s="2"/>
      <c r="BM92" s="2"/>
      <c r="BN92" s="2"/>
    </row>
    <row r="93" spans="1:66" ht="15.75" x14ac:dyDescent="0.25">
      <c r="A93" s="17">
        <f t="shared" si="95"/>
        <v>45360</v>
      </c>
      <c r="B93" s="13">
        <f>Fixtures!B87</f>
        <v>0.53125</v>
      </c>
      <c r="C93" s="14" t="str">
        <f>(Fixtures!C91)</f>
        <v>69 v 71</v>
      </c>
      <c r="D93" s="14" t="str">
        <f t="shared" si="122"/>
        <v>69</v>
      </c>
      <c r="E93" s="14" t="s">
        <v>33</v>
      </c>
      <c r="F93" s="14" t="str">
        <f t="shared" si="109"/>
        <v>71</v>
      </c>
      <c r="G93" s="14">
        <f>(Fixtures!D91)</f>
        <v>0</v>
      </c>
      <c r="H93" s="14" t="str">
        <f t="shared" si="110"/>
        <v>0</v>
      </c>
      <c r="I93" s="14" t="s">
        <v>33</v>
      </c>
      <c r="J93" s="14" t="str">
        <f t="shared" si="111"/>
        <v>0</v>
      </c>
      <c r="K93" s="14" t="str">
        <f>(Fixtures!E91)</f>
        <v>64 v 70</v>
      </c>
      <c r="L93" s="14" t="str">
        <f t="shared" si="112"/>
        <v>64</v>
      </c>
      <c r="M93" s="14" t="s">
        <v>33</v>
      </c>
      <c r="N93" s="14" t="str">
        <f t="shared" si="113"/>
        <v>70</v>
      </c>
      <c r="O93" s="14">
        <f>(Fixtures!F91)</f>
        <v>0</v>
      </c>
      <c r="P93" s="14" t="str">
        <f t="shared" si="114"/>
        <v>0</v>
      </c>
      <c r="Q93" s="14" t="s">
        <v>33</v>
      </c>
      <c r="R93" s="14" t="str">
        <f t="shared" si="115"/>
        <v>0</v>
      </c>
      <c r="S93" s="14" t="str">
        <f>(Fixtures!G91)</f>
        <v>x</v>
      </c>
      <c r="T93" s="14" t="str">
        <f t="shared" si="116"/>
        <v>x</v>
      </c>
      <c r="U93" s="14" t="s">
        <v>33</v>
      </c>
      <c r="V93" s="14" t="str">
        <f t="shared" si="117"/>
        <v>x</v>
      </c>
      <c r="W93" s="14" t="str">
        <f>(Fixtures!H91)</f>
        <v>x</v>
      </c>
      <c r="X93" s="14" t="str">
        <f t="shared" si="87"/>
        <v>x</v>
      </c>
      <c r="Y93" s="14" t="s">
        <v>33</v>
      </c>
      <c r="Z93" s="14" t="str">
        <f t="shared" si="118"/>
        <v>x</v>
      </c>
      <c r="AA93" s="14">
        <f>(Fixtures!I91)</f>
        <v>0</v>
      </c>
      <c r="AB93" s="14" t="str">
        <f t="shared" si="123"/>
        <v>0</v>
      </c>
      <c r="AC93" s="14" t="s">
        <v>33</v>
      </c>
      <c r="AD93" s="14" t="str">
        <f t="shared" si="119"/>
        <v>0</v>
      </c>
      <c r="AE93" s="14">
        <f>(Fixtures!J91)</f>
        <v>0</v>
      </c>
      <c r="AF93" s="14" t="str">
        <f t="shared" si="124"/>
        <v>0</v>
      </c>
      <c r="AG93" s="14" t="s">
        <v>33</v>
      </c>
      <c r="AH93" s="14" t="str">
        <f t="shared" si="120"/>
        <v>0</v>
      </c>
      <c r="AI93" s="14">
        <f>(Fixtures!K91)</f>
        <v>0</v>
      </c>
      <c r="AJ93" s="14" t="str">
        <f t="shared" si="125"/>
        <v>0</v>
      </c>
      <c r="AK93" s="14" t="s">
        <v>33</v>
      </c>
      <c r="AL93" s="14" t="str">
        <f t="shared" si="121"/>
        <v>0</v>
      </c>
      <c r="BF93" s="2"/>
      <c r="BG93" s="2"/>
      <c r="BH93" s="2"/>
      <c r="BI93" s="2"/>
      <c r="BJ93" s="2"/>
      <c r="BK93" s="2"/>
      <c r="BL93" s="2"/>
      <c r="BM93" s="2"/>
      <c r="BN93" s="2"/>
    </row>
    <row r="94" spans="1:66" ht="15.75" x14ac:dyDescent="0.25">
      <c r="A94" s="27">
        <f t="shared" si="95"/>
        <v>45367</v>
      </c>
      <c r="B94" s="13">
        <f>Fixtures!B88</f>
        <v>0.375</v>
      </c>
      <c r="C94" s="14" t="str">
        <f>(Fixtures!C92)</f>
        <v>11 v 18</v>
      </c>
      <c r="D94" s="14" t="str">
        <f t="shared" si="122"/>
        <v>11</v>
      </c>
      <c r="E94" s="14" t="s">
        <v>33</v>
      </c>
      <c r="F94" s="14" t="str">
        <f t="shared" si="109"/>
        <v>18</v>
      </c>
      <c r="G94" s="14" t="str">
        <f>(Fixtures!D92)</f>
        <v>31 v 38</v>
      </c>
      <c r="H94" s="14" t="str">
        <f t="shared" si="110"/>
        <v>31</v>
      </c>
      <c r="I94" s="14" t="s">
        <v>33</v>
      </c>
      <c r="J94" s="14" t="str">
        <f t="shared" si="111"/>
        <v>38</v>
      </c>
      <c r="K94" s="14" t="str">
        <f>(Fixtures!E92)</f>
        <v>10 v 7</v>
      </c>
      <c r="L94" s="14" t="str">
        <f t="shared" si="112"/>
        <v>10</v>
      </c>
      <c r="M94" s="14" t="s">
        <v>33</v>
      </c>
      <c r="N94" s="14" t="str">
        <f t="shared" si="113"/>
        <v xml:space="preserve"> 7</v>
      </c>
      <c r="O94" s="14" t="str">
        <f>(Fixtures!F92)</f>
        <v>61 v 65</v>
      </c>
      <c r="P94" s="14" t="str">
        <f t="shared" si="114"/>
        <v>61</v>
      </c>
      <c r="Q94" s="14" t="s">
        <v>33</v>
      </c>
      <c r="R94" s="14" t="str">
        <f t="shared" si="115"/>
        <v>65</v>
      </c>
      <c r="S94" s="14" t="str">
        <f>(Fixtures!G92)</f>
        <v>70 v 69</v>
      </c>
      <c r="T94" s="14" t="str">
        <f t="shared" si="116"/>
        <v>70</v>
      </c>
      <c r="U94" s="14" t="s">
        <v>33</v>
      </c>
      <c r="V94" s="14" t="str">
        <f t="shared" si="117"/>
        <v>69</v>
      </c>
      <c r="W94" s="14" t="str">
        <f>(Fixtures!H92)</f>
        <v>32 v 36</v>
      </c>
      <c r="X94" s="14" t="str">
        <f t="shared" si="87"/>
        <v>32</v>
      </c>
      <c r="Y94" s="14" t="s">
        <v>33</v>
      </c>
      <c r="Z94" s="14" t="str">
        <f t="shared" si="118"/>
        <v>36</v>
      </c>
      <c r="AA94" s="14" t="str">
        <f>(Fixtures!I92)</f>
        <v>41 v 48</v>
      </c>
      <c r="AB94" s="14" t="str">
        <f t="shared" si="123"/>
        <v>41</v>
      </c>
      <c r="AC94" s="14" t="s">
        <v>33</v>
      </c>
      <c r="AD94" s="14" t="str">
        <f t="shared" si="119"/>
        <v>48</v>
      </c>
      <c r="AE94" s="14" t="str">
        <f>(Fixtures!J92)</f>
        <v>21 v 28</v>
      </c>
      <c r="AF94" s="14" t="str">
        <f t="shared" si="124"/>
        <v>21</v>
      </c>
      <c r="AG94" s="14" t="s">
        <v>33</v>
      </c>
      <c r="AH94" s="14" t="str">
        <f t="shared" si="120"/>
        <v>28</v>
      </c>
      <c r="AI94" s="14" t="str">
        <f>(Fixtures!K92)</f>
        <v>12 v 16</v>
      </c>
      <c r="AJ94" s="14" t="str">
        <f t="shared" si="125"/>
        <v>12</v>
      </c>
      <c r="AK94" s="14" t="s">
        <v>33</v>
      </c>
      <c r="AL94" s="14" t="str">
        <f t="shared" si="121"/>
        <v>16</v>
      </c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5.75" x14ac:dyDescent="0.25">
      <c r="A95" s="27">
        <f t="shared" si="95"/>
        <v>45367</v>
      </c>
      <c r="B95" s="13">
        <f>Fixtures!B89</f>
        <v>0.42708333333333331</v>
      </c>
      <c r="C95" s="14" t="str">
        <f>(Fixtures!C93)</f>
        <v>15 v 19</v>
      </c>
      <c r="D95" s="14" t="str">
        <f t="shared" si="122"/>
        <v>15</v>
      </c>
      <c r="E95" s="14" t="s">
        <v>33</v>
      </c>
      <c r="F95" s="14" t="str">
        <f t="shared" si="109"/>
        <v>19</v>
      </c>
      <c r="G95" s="14" t="str">
        <f>(Fixtures!D93)</f>
        <v>35 v 39</v>
      </c>
      <c r="H95" s="14" t="str">
        <f t="shared" si="110"/>
        <v>35</v>
      </c>
      <c r="I95" s="14" t="s">
        <v>33</v>
      </c>
      <c r="J95" s="14" t="str">
        <f t="shared" si="111"/>
        <v>39</v>
      </c>
      <c r="K95" s="14" t="str">
        <f>(Fixtures!E93)</f>
        <v>5 v 9</v>
      </c>
      <c r="L95" s="14" t="str">
        <f t="shared" si="112"/>
        <v xml:space="preserve">5 </v>
      </c>
      <c r="M95" s="14" t="s">
        <v>33</v>
      </c>
      <c r="N95" s="14" t="str">
        <f t="shared" si="113"/>
        <v xml:space="preserve"> 9</v>
      </c>
      <c r="O95" s="14" t="str">
        <f>(Fixtures!F93)</f>
        <v>63 v 66</v>
      </c>
      <c r="P95" s="14" t="str">
        <f t="shared" si="114"/>
        <v>63</v>
      </c>
      <c r="Q95" s="14" t="s">
        <v>33</v>
      </c>
      <c r="R95" s="14" t="str">
        <f t="shared" si="115"/>
        <v>66</v>
      </c>
      <c r="S95" s="14" t="str">
        <f>(Fixtures!G93)</f>
        <v>62 v 71</v>
      </c>
      <c r="T95" s="14" t="str">
        <f t="shared" si="116"/>
        <v>62</v>
      </c>
      <c r="U95" s="14" t="s">
        <v>33</v>
      </c>
      <c r="V95" s="14" t="str">
        <f t="shared" si="117"/>
        <v>71</v>
      </c>
      <c r="W95" s="14" t="str">
        <f>(Fixtures!H93)</f>
        <v>51 v 58</v>
      </c>
      <c r="X95" s="14" t="str">
        <f t="shared" si="87"/>
        <v>51</v>
      </c>
      <c r="Y95" s="14" t="s">
        <v>33</v>
      </c>
      <c r="Z95" s="14" t="str">
        <f t="shared" si="118"/>
        <v>58</v>
      </c>
      <c r="AA95" s="14" t="str">
        <f>(Fixtures!I93)</f>
        <v>45 v 49</v>
      </c>
      <c r="AB95" s="14" t="str">
        <f t="shared" si="123"/>
        <v>45</v>
      </c>
      <c r="AC95" s="14" t="s">
        <v>33</v>
      </c>
      <c r="AD95" s="14" t="str">
        <f t="shared" si="119"/>
        <v>49</v>
      </c>
      <c r="AE95" s="14" t="str">
        <f>(Fixtures!J93)</f>
        <v>25 v 29</v>
      </c>
      <c r="AF95" s="14" t="str">
        <f t="shared" si="124"/>
        <v>25</v>
      </c>
      <c r="AG95" s="14" t="s">
        <v>33</v>
      </c>
      <c r="AH95" s="14" t="str">
        <f t="shared" si="120"/>
        <v>29</v>
      </c>
      <c r="AI95" s="14" t="str">
        <f>(Fixtures!K93)</f>
        <v>22 v 26</v>
      </c>
      <c r="AJ95" s="14" t="str">
        <f t="shared" si="125"/>
        <v>22</v>
      </c>
      <c r="AK95" s="14" t="s">
        <v>33</v>
      </c>
      <c r="AL95" s="14" t="str">
        <f t="shared" si="121"/>
        <v>26</v>
      </c>
      <c r="BF95" s="2"/>
      <c r="BG95" s="2"/>
      <c r="BH95" s="2"/>
      <c r="BI95" s="2"/>
      <c r="BJ95" s="2"/>
      <c r="BK95" s="2"/>
      <c r="BL95" s="2"/>
      <c r="BM95" s="2"/>
      <c r="BN95" s="2"/>
    </row>
    <row r="96" spans="1:66" ht="15.75" x14ac:dyDescent="0.25">
      <c r="A96" s="27">
        <f t="shared" si="95"/>
        <v>45367</v>
      </c>
      <c r="B96" s="13">
        <f>Fixtures!B90</f>
        <v>0.47916666666666669</v>
      </c>
      <c r="C96" s="14" t="str">
        <f>(Fixtures!C94)</f>
        <v>20 v 17</v>
      </c>
      <c r="D96" s="14" t="str">
        <f t="shared" si="122"/>
        <v>20</v>
      </c>
      <c r="E96" s="14" t="s">
        <v>33</v>
      </c>
      <c r="F96" s="14" t="str">
        <f t="shared" si="109"/>
        <v>17</v>
      </c>
      <c r="G96" s="14" t="str">
        <f>(Fixtures!D94)</f>
        <v>40 v 37</v>
      </c>
      <c r="H96" s="14" t="str">
        <f t="shared" si="110"/>
        <v>40</v>
      </c>
      <c r="I96" s="14" t="s">
        <v>33</v>
      </c>
      <c r="J96" s="14" t="str">
        <f t="shared" si="111"/>
        <v>37</v>
      </c>
      <c r="K96" s="14" t="str">
        <f>(Fixtures!E94)</f>
        <v>1 v 8</v>
      </c>
      <c r="L96" s="14" t="str">
        <f t="shared" si="112"/>
        <v xml:space="preserve">1 </v>
      </c>
      <c r="M96" s="14" t="s">
        <v>33</v>
      </c>
      <c r="N96" s="14" t="str">
        <f t="shared" si="113"/>
        <v xml:space="preserve"> 8</v>
      </c>
      <c r="O96" s="14" t="str">
        <f>(Fixtures!F94)</f>
        <v>68 v 64</v>
      </c>
      <c r="P96" s="14" t="str">
        <f t="shared" si="114"/>
        <v>68</v>
      </c>
      <c r="Q96" s="14" t="s">
        <v>33</v>
      </c>
      <c r="R96" s="14" t="str">
        <f t="shared" si="115"/>
        <v>64</v>
      </c>
      <c r="S96" s="14" t="str">
        <f>(Fixtures!G94)</f>
        <v>60 v 57</v>
      </c>
      <c r="T96" s="14" t="str">
        <f t="shared" si="116"/>
        <v>60</v>
      </c>
      <c r="U96" s="14" t="s">
        <v>33</v>
      </c>
      <c r="V96" s="14" t="str">
        <f t="shared" si="117"/>
        <v>57</v>
      </c>
      <c r="W96" s="14" t="str">
        <f>(Fixtures!H94)</f>
        <v>55 v 59</v>
      </c>
      <c r="X96" s="14" t="str">
        <f t="shared" si="87"/>
        <v>55</v>
      </c>
      <c r="Y96" s="14" t="s">
        <v>33</v>
      </c>
      <c r="Z96" s="14" t="str">
        <f t="shared" si="118"/>
        <v>59</v>
      </c>
      <c r="AA96" s="14" t="str">
        <f>(Fixtures!I94)</f>
        <v>50 v 47</v>
      </c>
      <c r="AB96" s="14" t="str">
        <f t="shared" si="123"/>
        <v>50</v>
      </c>
      <c r="AC96" s="14" t="s">
        <v>33</v>
      </c>
      <c r="AD96" s="14" t="str">
        <f t="shared" si="119"/>
        <v>47</v>
      </c>
      <c r="AE96" s="14" t="str">
        <f>(Fixtures!J94)</f>
        <v>30 v 27</v>
      </c>
      <c r="AF96" s="14" t="str">
        <f t="shared" si="124"/>
        <v>30</v>
      </c>
      <c r="AG96" s="14" t="s">
        <v>33</v>
      </c>
      <c r="AH96" s="14" t="str">
        <f t="shared" si="120"/>
        <v>27</v>
      </c>
      <c r="AI96" s="14" t="str">
        <f>(Fixtures!K94)</f>
        <v>42 v 46</v>
      </c>
      <c r="AJ96" s="14" t="str">
        <f t="shared" si="125"/>
        <v>42</v>
      </c>
      <c r="AK96" s="14" t="s">
        <v>33</v>
      </c>
      <c r="AL96" s="14" t="str">
        <f t="shared" si="121"/>
        <v>46</v>
      </c>
      <c r="BF96" s="2"/>
      <c r="BG96" s="2"/>
      <c r="BH96" s="2"/>
      <c r="BI96" s="2"/>
      <c r="BJ96" s="2"/>
      <c r="BK96" s="2"/>
      <c r="BL96" s="2"/>
      <c r="BM96" s="2"/>
      <c r="BN96" s="2"/>
    </row>
    <row r="97" spans="1:66" ht="15.75" x14ac:dyDescent="0.25">
      <c r="A97" s="27">
        <f t="shared" si="95"/>
        <v>45367</v>
      </c>
      <c r="B97" s="13">
        <f>Fixtures!B91</f>
        <v>0.53125</v>
      </c>
      <c r="C97" s="14" t="str">
        <f>(Fixtures!C95)</f>
        <v>14 v 13</v>
      </c>
      <c r="D97" s="14" t="str">
        <f t="shared" si="122"/>
        <v>14</v>
      </c>
      <c r="E97" s="14" t="s">
        <v>33</v>
      </c>
      <c r="F97" s="14" t="str">
        <f t="shared" si="109"/>
        <v>13</v>
      </c>
      <c r="G97" s="14" t="str">
        <f>(Fixtures!D95)</f>
        <v>34 v 33</v>
      </c>
      <c r="H97" s="14" t="str">
        <f t="shared" si="110"/>
        <v>34</v>
      </c>
      <c r="I97" s="14" t="s">
        <v>33</v>
      </c>
      <c r="J97" s="14" t="str">
        <f t="shared" si="111"/>
        <v>33</v>
      </c>
      <c r="K97" s="14" t="str">
        <f>(Fixtures!E95)</f>
        <v>4 v 3</v>
      </c>
      <c r="L97" s="14" t="str">
        <f t="shared" si="112"/>
        <v xml:space="preserve">4 </v>
      </c>
      <c r="M97" s="14" t="s">
        <v>33</v>
      </c>
      <c r="N97" s="14" t="str">
        <f t="shared" si="113"/>
        <v xml:space="preserve"> 3</v>
      </c>
      <c r="O97" s="14" t="str">
        <f>(Fixtures!F95)</f>
        <v>72 v 67</v>
      </c>
      <c r="P97" s="14" t="str">
        <f t="shared" si="114"/>
        <v>72</v>
      </c>
      <c r="Q97" s="14" t="s">
        <v>33</v>
      </c>
      <c r="R97" s="14" t="str">
        <f t="shared" si="115"/>
        <v>67</v>
      </c>
      <c r="S97" s="14" t="str">
        <f>(Fixtures!G95)</f>
        <v>54 v 53</v>
      </c>
      <c r="T97" s="14" t="str">
        <f t="shared" si="116"/>
        <v>54</v>
      </c>
      <c r="U97" s="14" t="s">
        <v>33</v>
      </c>
      <c r="V97" s="14" t="str">
        <f t="shared" si="117"/>
        <v>53</v>
      </c>
      <c r="W97" s="14" t="str">
        <f>(Fixtures!H95)</f>
        <v>52 v 56</v>
      </c>
      <c r="X97" s="14" t="str">
        <f t="shared" si="87"/>
        <v>52</v>
      </c>
      <c r="Y97" s="14" t="s">
        <v>33</v>
      </c>
      <c r="Z97" s="14" t="str">
        <f t="shared" si="118"/>
        <v>56</v>
      </c>
      <c r="AA97" s="14" t="str">
        <f>(Fixtures!I95)</f>
        <v>44 v 43</v>
      </c>
      <c r="AB97" s="14" t="str">
        <f t="shared" si="123"/>
        <v>44</v>
      </c>
      <c r="AC97" s="14" t="s">
        <v>33</v>
      </c>
      <c r="AD97" s="14" t="str">
        <f t="shared" si="119"/>
        <v>43</v>
      </c>
      <c r="AE97" s="14" t="str">
        <f>(Fixtures!J95)</f>
        <v>24 v 23</v>
      </c>
      <c r="AF97" s="14" t="str">
        <f t="shared" si="124"/>
        <v>24</v>
      </c>
      <c r="AG97" s="14" t="s">
        <v>33</v>
      </c>
      <c r="AH97" s="14" t="str">
        <f t="shared" si="120"/>
        <v>23</v>
      </c>
      <c r="AI97" s="14">
        <f>(Fixtures!K95)</f>
        <v>0</v>
      </c>
      <c r="AJ97" s="14" t="str">
        <f t="shared" si="125"/>
        <v>0</v>
      </c>
      <c r="AK97" s="14" t="s">
        <v>33</v>
      </c>
      <c r="AL97" s="14" t="str">
        <f t="shared" si="121"/>
        <v>0</v>
      </c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5.75" x14ac:dyDescent="0.25">
      <c r="A98" s="27">
        <f t="shared" si="95"/>
        <v>45374</v>
      </c>
      <c r="B98" s="13">
        <f>Fixtures!B92</f>
        <v>0.375</v>
      </c>
      <c r="C98" s="14" t="str">
        <f>(Fixtures!C96)</f>
        <v>8 v 2</v>
      </c>
      <c r="D98" s="14" t="str">
        <f t="shared" si="122"/>
        <v xml:space="preserve">8 </v>
      </c>
      <c r="E98" s="14" t="s">
        <v>33</v>
      </c>
      <c r="F98" s="14" t="str">
        <f t="shared" si="109"/>
        <v xml:space="preserve"> 2</v>
      </c>
      <c r="G98" s="14" t="str">
        <f>(Fixtures!D96)</f>
        <v>3 v 10</v>
      </c>
      <c r="H98" s="14" t="str">
        <f t="shared" si="110"/>
        <v xml:space="preserve">3 </v>
      </c>
      <c r="I98" s="14" t="s">
        <v>33</v>
      </c>
      <c r="J98" s="14" t="str">
        <f t="shared" si="111"/>
        <v>10</v>
      </c>
      <c r="K98" s="14" t="str">
        <f>(Fixtures!E96)</f>
        <v>48 v 42</v>
      </c>
      <c r="L98" s="14" t="str">
        <f t="shared" si="112"/>
        <v>48</v>
      </c>
      <c r="M98" s="14" t="s">
        <v>33</v>
      </c>
      <c r="N98" s="14" t="str">
        <f t="shared" si="113"/>
        <v>42</v>
      </c>
      <c r="O98" s="14" t="str">
        <f>(Fixtures!F96)</f>
        <v>38 v 32</v>
      </c>
      <c r="P98" s="14" t="str">
        <f t="shared" si="114"/>
        <v>38</v>
      </c>
      <c r="Q98" s="14" t="s">
        <v>33</v>
      </c>
      <c r="R98" s="14" t="str">
        <f t="shared" si="115"/>
        <v>32</v>
      </c>
      <c r="S98" s="14" t="str">
        <f>(Fixtures!G96)</f>
        <v>71 v 72</v>
      </c>
      <c r="T98" s="14" t="str">
        <f t="shared" si="116"/>
        <v>71</v>
      </c>
      <c r="U98" s="14" t="s">
        <v>33</v>
      </c>
      <c r="V98" s="14" t="str">
        <f t="shared" si="117"/>
        <v>72</v>
      </c>
      <c r="W98" s="14" t="str">
        <f>(Fixtures!H96)</f>
        <v>62 v 70</v>
      </c>
      <c r="X98" s="14" t="str">
        <f t="shared" si="87"/>
        <v>62</v>
      </c>
      <c r="Y98" s="14" t="s">
        <v>33</v>
      </c>
      <c r="Z98" s="14" t="str">
        <f t="shared" si="118"/>
        <v>70</v>
      </c>
      <c r="AA98" s="14" t="str">
        <f>(Fixtures!I96)</f>
        <v>66 v 61</v>
      </c>
      <c r="AB98" s="14" t="str">
        <f t="shared" si="123"/>
        <v>66</v>
      </c>
      <c r="AC98" s="14" t="s">
        <v>33</v>
      </c>
      <c r="AD98" s="14" t="str">
        <f t="shared" si="119"/>
        <v>61</v>
      </c>
      <c r="AE98" s="14" t="str">
        <f>(Fixtures!J96)</f>
        <v>55 v 52</v>
      </c>
      <c r="AF98" s="14" t="str">
        <f t="shared" si="124"/>
        <v>55</v>
      </c>
      <c r="AG98" s="14" t="s">
        <v>33</v>
      </c>
      <c r="AH98" s="14" t="str">
        <f t="shared" si="120"/>
        <v>52</v>
      </c>
      <c r="AI98" s="14" t="str">
        <f>(Fixtures!K96)</f>
        <v>18 v 12</v>
      </c>
      <c r="AJ98" s="14" t="str">
        <f t="shared" si="125"/>
        <v>18</v>
      </c>
      <c r="AK98" s="14" t="s">
        <v>33</v>
      </c>
      <c r="AL98" s="14" t="str">
        <f t="shared" si="121"/>
        <v>12</v>
      </c>
      <c r="BF98" s="2"/>
      <c r="BG98" s="2"/>
      <c r="BH98" s="2"/>
      <c r="BI98" s="2"/>
      <c r="BJ98" s="2"/>
      <c r="BK98" s="2"/>
      <c r="BL98" s="2"/>
      <c r="BM98" s="2"/>
      <c r="BN98" s="2"/>
    </row>
    <row r="99" spans="1:66" ht="15.75" x14ac:dyDescent="0.25">
      <c r="A99" s="27">
        <f t="shared" si="95"/>
        <v>45374</v>
      </c>
      <c r="B99" s="13">
        <f>Fixtures!B93</f>
        <v>0.42708333333333331</v>
      </c>
      <c r="C99" s="14" t="str">
        <f>(Fixtures!C97)</f>
        <v>6 v 4</v>
      </c>
      <c r="D99" s="14" t="str">
        <f t="shared" si="122"/>
        <v xml:space="preserve">6 </v>
      </c>
      <c r="E99" s="14" t="s">
        <v>33</v>
      </c>
      <c r="F99" s="14" t="str">
        <f t="shared" si="109"/>
        <v xml:space="preserve"> 4</v>
      </c>
      <c r="G99" s="14" t="str">
        <f>(Fixtures!D97)</f>
        <v>9 v 1</v>
      </c>
      <c r="H99" s="14" t="str">
        <f t="shared" si="110"/>
        <v xml:space="preserve">9 </v>
      </c>
      <c r="I99" s="14" t="s">
        <v>33</v>
      </c>
      <c r="J99" s="14" t="str">
        <f t="shared" si="111"/>
        <v xml:space="preserve"> 1</v>
      </c>
      <c r="K99" s="14" t="str">
        <f>(Fixtures!E97)</f>
        <v>46 v 44</v>
      </c>
      <c r="L99" s="14" t="str">
        <f t="shared" si="112"/>
        <v>46</v>
      </c>
      <c r="M99" s="14" t="s">
        <v>33</v>
      </c>
      <c r="N99" s="14" t="str">
        <f t="shared" si="113"/>
        <v>44</v>
      </c>
      <c r="O99" s="14" t="str">
        <f>(Fixtures!F97)</f>
        <v>36 v 34</v>
      </c>
      <c r="P99" s="14" t="str">
        <f t="shared" si="114"/>
        <v>36</v>
      </c>
      <c r="Q99" s="14" t="s">
        <v>33</v>
      </c>
      <c r="R99" s="14" t="str">
        <f t="shared" si="115"/>
        <v>34</v>
      </c>
      <c r="S99" s="14" t="str">
        <f>(Fixtures!G97)</f>
        <v>x</v>
      </c>
      <c r="T99" s="14" t="str">
        <f t="shared" si="116"/>
        <v>x</v>
      </c>
      <c r="U99" s="14" t="s">
        <v>33</v>
      </c>
      <c r="V99" s="14" t="str">
        <f t="shared" si="117"/>
        <v>x</v>
      </c>
      <c r="W99" s="14" t="str">
        <f>(Fixtures!H97)</f>
        <v>x</v>
      </c>
      <c r="X99" s="14" t="str">
        <f t="shared" si="87"/>
        <v>x</v>
      </c>
      <c r="Y99" s="14" t="s">
        <v>33</v>
      </c>
      <c r="Z99" s="14" t="str">
        <f t="shared" si="118"/>
        <v>x</v>
      </c>
      <c r="AA99" s="14" t="str">
        <f>(Fixtures!I97)</f>
        <v>64 v 65</v>
      </c>
      <c r="AB99" s="14" t="str">
        <f t="shared" si="123"/>
        <v>64</v>
      </c>
      <c r="AC99" s="14" t="s">
        <v>33</v>
      </c>
      <c r="AD99" s="14" t="str">
        <f t="shared" si="119"/>
        <v>65</v>
      </c>
      <c r="AE99" s="14" t="str">
        <f>(Fixtures!J97)</f>
        <v>56 v 54</v>
      </c>
      <c r="AF99" s="14" t="str">
        <f t="shared" si="124"/>
        <v>56</v>
      </c>
      <c r="AG99" s="14" t="s">
        <v>33</v>
      </c>
      <c r="AH99" s="14" t="str">
        <f t="shared" si="120"/>
        <v>54</v>
      </c>
      <c r="AI99" s="14" t="str">
        <f>(Fixtures!K97)</f>
        <v>16 v 14</v>
      </c>
      <c r="AJ99" s="14" t="str">
        <f t="shared" si="125"/>
        <v>16</v>
      </c>
      <c r="AK99" s="14" t="s">
        <v>33</v>
      </c>
      <c r="AL99" s="14" t="str">
        <f t="shared" si="121"/>
        <v>14</v>
      </c>
      <c r="BF99" s="2"/>
      <c r="BG99" s="2"/>
      <c r="BH99" s="2"/>
      <c r="BI99" s="2"/>
      <c r="BJ99" s="2"/>
      <c r="BK99" s="2"/>
      <c r="BL99" s="2"/>
      <c r="BM99" s="2"/>
      <c r="BN99" s="2"/>
    </row>
    <row r="100" spans="1:66" ht="15.75" x14ac:dyDescent="0.25">
      <c r="A100" s="27">
        <f t="shared" si="95"/>
        <v>45374</v>
      </c>
      <c r="B100" s="13">
        <f>Fixtures!B94</f>
        <v>0.47916666666666669</v>
      </c>
      <c r="C100" s="14" t="str">
        <f>(Fixtures!C98)</f>
        <v>7 v 5</v>
      </c>
      <c r="D100" s="14" t="str">
        <f t="shared" si="122"/>
        <v xml:space="preserve">7 </v>
      </c>
      <c r="E100" s="14" t="s">
        <v>33</v>
      </c>
      <c r="F100" s="14" t="str">
        <f t="shared" si="109"/>
        <v xml:space="preserve"> 5</v>
      </c>
      <c r="G100" s="14" t="str">
        <f>(Fixtures!D98)</f>
        <v>49 v 41</v>
      </c>
      <c r="H100" s="14" t="str">
        <f t="shared" si="110"/>
        <v>49</v>
      </c>
      <c r="I100" s="14" t="s">
        <v>33</v>
      </c>
      <c r="J100" s="14" t="str">
        <f t="shared" si="111"/>
        <v>41</v>
      </c>
      <c r="K100" s="14" t="str">
        <f>(Fixtures!E98)</f>
        <v>43 v 50</v>
      </c>
      <c r="L100" s="14" t="str">
        <f t="shared" si="112"/>
        <v>43</v>
      </c>
      <c r="M100" s="14" t="s">
        <v>33</v>
      </c>
      <c r="N100" s="14" t="str">
        <f t="shared" si="113"/>
        <v>50</v>
      </c>
      <c r="O100" s="14" t="str">
        <f>(Fixtures!F98)</f>
        <v>33 v 40</v>
      </c>
      <c r="P100" s="14" t="str">
        <f t="shared" si="114"/>
        <v>33</v>
      </c>
      <c r="Q100" s="14" t="s">
        <v>33</v>
      </c>
      <c r="R100" s="14" t="str">
        <f t="shared" si="115"/>
        <v>40</v>
      </c>
      <c r="S100" s="14" t="str">
        <f>(Fixtures!G98)</f>
        <v>x</v>
      </c>
      <c r="T100" s="14" t="str">
        <f t="shared" si="116"/>
        <v>x</v>
      </c>
      <c r="U100" s="14" t="s">
        <v>33</v>
      </c>
      <c r="V100" s="14" t="str">
        <f t="shared" si="117"/>
        <v>x</v>
      </c>
      <c r="W100" s="14" t="str">
        <f>(Fixtures!H98)</f>
        <v>x</v>
      </c>
      <c r="X100" s="14" t="str">
        <f t="shared" si="87"/>
        <v>x</v>
      </c>
      <c r="Y100" s="14" t="s">
        <v>33</v>
      </c>
      <c r="Z100" s="14" t="str">
        <f t="shared" si="118"/>
        <v>x</v>
      </c>
      <c r="AA100" s="14" t="str">
        <f>(Fixtures!I98)</f>
        <v>67 v 63</v>
      </c>
      <c r="AB100" s="14" t="str">
        <f t="shared" si="123"/>
        <v>67</v>
      </c>
      <c r="AC100" s="14" t="s">
        <v>33</v>
      </c>
      <c r="AD100" s="14" t="str">
        <f t="shared" si="119"/>
        <v>63</v>
      </c>
      <c r="AE100" s="14">
        <f>(Fixtures!J98)</f>
        <v>0</v>
      </c>
      <c r="AF100" s="14" t="str">
        <f t="shared" si="124"/>
        <v>0</v>
      </c>
      <c r="AG100" s="14" t="s">
        <v>33</v>
      </c>
      <c r="AH100" s="14" t="str">
        <f t="shared" si="120"/>
        <v>0</v>
      </c>
      <c r="AI100" s="14" t="str">
        <f>(Fixtures!K98)</f>
        <v>13 v 20</v>
      </c>
      <c r="AJ100" s="14" t="str">
        <f t="shared" si="125"/>
        <v>13</v>
      </c>
      <c r="AK100" s="14" t="s">
        <v>33</v>
      </c>
      <c r="AL100" s="14" t="str">
        <f t="shared" si="121"/>
        <v>20</v>
      </c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ht="15.75" x14ac:dyDescent="0.25">
      <c r="A101" s="27">
        <f t="shared" si="95"/>
        <v>45374</v>
      </c>
      <c r="B101" s="13">
        <f>Fixtures!B95</f>
        <v>0.53125</v>
      </c>
      <c r="C101" s="14" t="str">
        <f>(Fixtures!C99)</f>
        <v>19 v 11</v>
      </c>
      <c r="D101" s="14" t="str">
        <f t="shared" si="122"/>
        <v>19</v>
      </c>
      <c r="E101" s="14" t="s">
        <v>33</v>
      </c>
      <c r="F101" s="14" t="str">
        <f t="shared" si="109"/>
        <v>11</v>
      </c>
      <c r="G101" s="14" t="str">
        <f>(Fixtures!D99)</f>
        <v>39 v 31</v>
      </c>
      <c r="H101" s="14" t="str">
        <f t="shared" si="110"/>
        <v>39</v>
      </c>
      <c r="I101" s="14" t="s">
        <v>33</v>
      </c>
      <c r="J101" s="14" t="str">
        <f t="shared" si="111"/>
        <v>31</v>
      </c>
      <c r="K101" s="14" t="str">
        <f>(Fixtures!E99)</f>
        <v>47 v 45</v>
      </c>
      <c r="L101" s="14" t="str">
        <f t="shared" si="112"/>
        <v>47</v>
      </c>
      <c r="M101" s="14" t="s">
        <v>33</v>
      </c>
      <c r="N101" s="14" t="str">
        <f t="shared" si="113"/>
        <v>45</v>
      </c>
      <c r="O101" s="14" t="str">
        <f>(Fixtures!F99)</f>
        <v>37 v 35</v>
      </c>
      <c r="P101" s="14" t="str">
        <f t="shared" si="114"/>
        <v>37</v>
      </c>
      <c r="Q101" s="14" t="s">
        <v>33</v>
      </c>
      <c r="R101" s="14" t="str">
        <f t="shared" si="115"/>
        <v>35</v>
      </c>
      <c r="S101" s="14" t="str">
        <f>(Fixtures!G99)</f>
        <v>x</v>
      </c>
      <c r="T101" s="14" t="str">
        <f t="shared" si="116"/>
        <v>x</v>
      </c>
      <c r="U101" s="14" t="s">
        <v>33</v>
      </c>
      <c r="V101" s="14" t="str">
        <f t="shared" si="117"/>
        <v>x</v>
      </c>
      <c r="W101" s="14" t="str">
        <f>(Fixtures!H99)</f>
        <v>x</v>
      </c>
      <c r="X101" s="14" t="str">
        <f t="shared" si="87"/>
        <v>x</v>
      </c>
      <c r="Y101" s="14" t="s">
        <v>33</v>
      </c>
      <c r="Z101" s="14" t="str">
        <f t="shared" si="118"/>
        <v>x</v>
      </c>
      <c r="AA101" s="14" t="str">
        <f>(Fixtures!I99)</f>
        <v>69 v 68</v>
      </c>
      <c r="AB101" s="14" t="str">
        <f t="shared" si="123"/>
        <v>69</v>
      </c>
      <c r="AC101" s="14" t="s">
        <v>33</v>
      </c>
      <c r="AD101" s="14" t="str">
        <f t="shared" si="119"/>
        <v>68</v>
      </c>
      <c r="AE101" s="14">
        <f>(Fixtures!J99)</f>
        <v>0</v>
      </c>
      <c r="AF101" s="14" t="str">
        <f t="shared" si="124"/>
        <v>0</v>
      </c>
      <c r="AG101" s="14" t="s">
        <v>33</v>
      </c>
      <c r="AH101" s="14" t="str">
        <f t="shared" si="120"/>
        <v>0</v>
      </c>
      <c r="AI101" s="14" t="str">
        <f>(Fixtures!K99)</f>
        <v>17 v 15</v>
      </c>
      <c r="AJ101" s="14" t="str">
        <f t="shared" si="125"/>
        <v>17</v>
      </c>
      <c r="AK101" s="14" t="s">
        <v>33</v>
      </c>
      <c r="AL101" s="14" t="str">
        <f t="shared" si="121"/>
        <v>15</v>
      </c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ht="15.75" x14ac:dyDescent="0.25">
      <c r="A102" s="27">
        <f t="shared" si="95"/>
        <v>45381</v>
      </c>
      <c r="B102" s="13">
        <f>Fixtures!B96</f>
        <v>0.375</v>
      </c>
      <c r="C102" s="14" t="str">
        <f>(Fixtures!C100)</f>
        <v>28 v 22</v>
      </c>
      <c r="D102" s="14" t="str">
        <f t="shared" si="122"/>
        <v>28</v>
      </c>
      <c r="E102" s="14" t="s">
        <v>33</v>
      </c>
      <c r="F102" s="14" t="str">
        <f t="shared" si="109"/>
        <v>22</v>
      </c>
      <c r="G102" s="14" t="str">
        <f>(Fixtures!D100)</f>
        <v>61 v 64</v>
      </c>
      <c r="H102" s="14" t="str">
        <f t="shared" si="110"/>
        <v>61</v>
      </c>
      <c r="I102" s="14" t="s">
        <v>33</v>
      </c>
      <c r="J102" s="14" t="str">
        <f t="shared" si="111"/>
        <v>64</v>
      </c>
      <c r="K102" s="14" t="str">
        <f>(Fixtures!E100)</f>
        <v>2 v 6</v>
      </c>
      <c r="L102" s="14" t="str">
        <f t="shared" si="112"/>
        <v xml:space="preserve">2 </v>
      </c>
      <c r="M102" s="14" t="s">
        <v>33</v>
      </c>
      <c r="N102" s="14" t="str">
        <f t="shared" si="113"/>
        <v xml:space="preserve"> 6</v>
      </c>
      <c r="O102" s="14" t="str">
        <f>(Fixtures!F100)</f>
        <v>58 v 52</v>
      </c>
      <c r="P102" s="14" t="str">
        <f t="shared" si="114"/>
        <v>58</v>
      </c>
      <c r="Q102" s="14" t="s">
        <v>33</v>
      </c>
      <c r="R102" s="14" t="str">
        <f t="shared" si="115"/>
        <v>52</v>
      </c>
      <c r="S102" s="14">
        <f>(Fixtures!G100)</f>
        <v>0</v>
      </c>
      <c r="T102" s="14" t="str">
        <f t="shared" si="116"/>
        <v>0</v>
      </c>
      <c r="U102" s="14" t="s">
        <v>33</v>
      </c>
      <c r="V102" s="14" t="str">
        <f t="shared" si="117"/>
        <v>0</v>
      </c>
      <c r="W102" s="14" t="str">
        <f>(Fixtures!H100)</f>
        <v>55 v 60</v>
      </c>
      <c r="X102" s="14" t="str">
        <f t="shared" si="87"/>
        <v>55</v>
      </c>
      <c r="Y102" s="14" t="s">
        <v>33</v>
      </c>
      <c r="Z102" s="14" t="str">
        <f t="shared" si="118"/>
        <v>60</v>
      </c>
      <c r="AA102" s="14">
        <f>(Fixtures!I100)</f>
        <v>0</v>
      </c>
      <c r="AB102" s="14" t="str">
        <f t="shared" si="123"/>
        <v>0</v>
      </c>
      <c r="AC102" s="14" t="s">
        <v>33</v>
      </c>
      <c r="AD102" s="14" t="str">
        <f t="shared" si="119"/>
        <v>0</v>
      </c>
      <c r="AE102" s="14" t="str">
        <f>(Fixtures!J100)</f>
        <v>29 v 21</v>
      </c>
      <c r="AF102" s="14" t="str">
        <f t="shared" si="124"/>
        <v>29</v>
      </c>
      <c r="AG102" s="14" t="s">
        <v>33</v>
      </c>
      <c r="AH102" s="14" t="str">
        <f t="shared" si="120"/>
        <v>21</v>
      </c>
      <c r="AI102" s="14">
        <f>(Fixtures!K100)</f>
        <v>0</v>
      </c>
      <c r="AJ102" s="14" t="str">
        <f t="shared" si="125"/>
        <v>0</v>
      </c>
      <c r="AK102" s="14" t="s">
        <v>33</v>
      </c>
      <c r="AL102" s="14" t="str">
        <f t="shared" si="121"/>
        <v>0</v>
      </c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ht="15.75" x14ac:dyDescent="0.25">
      <c r="A103" s="27">
        <f t="shared" si="95"/>
        <v>45381</v>
      </c>
      <c r="B103" s="13">
        <f>Fixtures!B97</f>
        <v>0.42708333333333331</v>
      </c>
      <c r="C103" s="14" t="str">
        <f>(Fixtures!C101)</f>
        <v>26 v 24</v>
      </c>
      <c r="D103" s="14" t="str">
        <f t="shared" si="122"/>
        <v>26</v>
      </c>
      <c r="E103" s="14" t="s">
        <v>33</v>
      </c>
      <c r="F103" s="14" t="str">
        <f t="shared" si="109"/>
        <v>24</v>
      </c>
      <c r="G103" s="14" t="str">
        <f>(Fixtures!D101)</f>
        <v>66 v 67</v>
      </c>
      <c r="H103" s="14" t="str">
        <f t="shared" si="110"/>
        <v>66</v>
      </c>
      <c r="I103" s="14" t="s">
        <v>33</v>
      </c>
      <c r="J103" s="14" t="str">
        <f t="shared" si="111"/>
        <v>67</v>
      </c>
      <c r="K103" s="14" t="str">
        <f>(Fixtures!E101)</f>
        <v>68 v 62</v>
      </c>
      <c r="L103" s="14" t="str">
        <f t="shared" si="112"/>
        <v>68</v>
      </c>
      <c r="M103" s="14" t="s">
        <v>33</v>
      </c>
      <c r="N103" s="14" t="str">
        <f t="shared" si="113"/>
        <v>62</v>
      </c>
      <c r="O103" s="14" t="str">
        <f>(Fixtures!F101)</f>
        <v>38 v 33</v>
      </c>
      <c r="P103" s="14" t="str">
        <f t="shared" si="114"/>
        <v>38</v>
      </c>
      <c r="Q103" s="14" t="s">
        <v>33</v>
      </c>
      <c r="R103" s="14" t="str">
        <f t="shared" si="115"/>
        <v>33</v>
      </c>
      <c r="S103" s="14" t="str">
        <f>(Fixtures!G101)</f>
        <v>Reserve Week</v>
      </c>
      <c r="T103" s="14" t="str">
        <f t="shared" si="116"/>
        <v>Re</v>
      </c>
      <c r="U103" s="14" t="s">
        <v>33</v>
      </c>
      <c r="V103" s="14" t="str">
        <f t="shared" si="117"/>
        <v>ek</v>
      </c>
      <c r="W103" s="14">
        <f>(Fixtures!H101)</f>
        <v>0</v>
      </c>
      <c r="X103" s="14" t="str">
        <f t="shared" si="87"/>
        <v>0</v>
      </c>
      <c r="Y103" s="14" t="s">
        <v>33</v>
      </c>
      <c r="Z103" s="14" t="str">
        <f t="shared" si="118"/>
        <v>0</v>
      </c>
      <c r="AA103" s="14">
        <f>(Fixtures!I101)</f>
        <v>0</v>
      </c>
      <c r="AB103" s="14" t="str">
        <f t="shared" si="123"/>
        <v>0</v>
      </c>
      <c r="AC103" s="14" t="s">
        <v>33</v>
      </c>
      <c r="AD103" s="14" t="str">
        <f t="shared" si="119"/>
        <v>0</v>
      </c>
      <c r="AE103" s="14" t="str">
        <f>(Fixtures!J101)</f>
        <v>18 v 15</v>
      </c>
      <c r="AF103" s="14" t="str">
        <f t="shared" si="124"/>
        <v>18</v>
      </c>
      <c r="AG103" s="14" t="s">
        <v>33</v>
      </c>
      <c r="AH103" s="14" t="str">
        <f t="shared" si="120"/>
        <v>15</v>
      </c>
      <c r="AI103" s="14">
        <f>(Fixtures!K101)</f>
        <v>0</v>
      </c>
      <c r="AJ103" s="14" t="str">
        <f t="shared" si="125"/>
        <v>0</v>
      </c>
      <c r="AK103" s="14" t="s">
        <v>33</v>
      </c>
      <c r="AL103" s="14" t="str">
        <f t="shared" si="121"/>
        <v>0</v>
      </c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ht="15.75" x14ac:dyDescent="0.25">
      <c r="A104" s="27">
        <f t="shared" si="95"/>
        <v>45381</v>
      </c>
      <c r="B104" s="13">
        <f>Fixtures!B98</f>
        <v>0.47916666666666669</v>
      </c>
      <c r="C104" s="14" t="str">
        <f>(Fixtures!C102)</f>
        <v>23 v 30</v>
      </c>
      <c r="D104" s="14" t="str">
        <f t="shared" si="122"/>
        <v>23</v>
      </c>
      <c r="E104" s="14" t="s">
        <v>33</v>
      </c>
      <c r="F104" s="14" t="str">
        <f t="shared" si="109"/>
        <v>30</v>
      </c>
      <c r="G104" s="14" t="str">
        <f>(Fixtures!D102)</f>
        <v>65 v 69</v>
      </c>
      <c r="H104" s="14" t="str">
        <f t="shared" si="110"/>
        <v>65</v>
      </c>
      <c r="I104" s="14" t="s">
        <v>33</v>
      </c>
      <c r="J104" s="14" t="str">
        <f t="shared" si="111"/>
        <v>69</v>
      </c>
      <c r="K104" s="14" t="str">
        <f>(Fixtures!E102)</f>
        <v>72 v 70</v>
      </c>
      <c r="L104" s="14" t="str">
        <f t="shared" si="112"/>
        <v>72</v>
      </c>
      <c r="M104" s="14" t="s">
        <v>33</v>
      </c>
      <c r="N104" s="14" t="str">
        <f t="shared" si="113"/>
        <v>70</v>
      </c>
      <c r="O104" s="14">
        <f>(Fixtures!F102)</f>
        <v>0</v>
      </c>
      <c r="P104" s="14" t="str">
        <f t="shared" si="114"/>
        <v>0</v>
      </c>
      <c r="Q104" s="14" t="s">
        <v>33</v>
      </c>
      <c r="R104" s="14" t="str">
        <f t="shared" si="115"/>
        <v>0</v>
      </c>
      <c r="S104" s="14">
        <f>(Fixtures!G102)</f>
        <v>0</v>
      </c>
      <c r="T104" s="14" t="str">
        <f t="shared" si="116"/>
        <v>0</v>
      </c>
      <c r="U104" s="14" t="s">
        <v>33</v>
      </c>
      <c r="V104" s="14" t="str">
        <f t="shared" si="117"/>
        <v>0</v>
      </c>
      <c r="W104" s="14">
        <f>(Fixtures!H102)</f>
        <v>0</v>
      </c>
      <c r="X104" s="14" t="str">
        <f t="shared" si="87"/>
        <v>0</v>
      </c>
      <c r="Y104" s="14" t="s">
        <v>33</v>
      </c>
      <c r="Z104" s="14" t="str">
        <f t="shared" si="118"/>
        <v>0</v>
      </c>
      <c r="AA104" s="14">
        <f>(Fixtures!I102)</f>
        <v>0</v>
      </c>
      <c r="AB104" s="14" t="str">
        <f t="shared" si="123"/>
        <v>0</v>
      </c>
      <c r="AC104" s="14" t="s">
        <v>33</v>
      </c>
      <c r="AD104" s="14" t="str">
        <f t="shared" si="119"/>
        <v>0</v>
      </c>
      <c r="AE104" s="14">
        <f>(Fixtures!J102)</f>
        <v>0</v>
      </c>
      <c r="AF104" s="14" t="str">
        <f t="shared" si="124"/>
        <v>0</v>
      </c>
      <c r="AG104" s="14" t="s">
        <v>33</v>
      </c>
      <c r="AH104" s="14" t="str">
        <f t="shared" si="120"/>
        <v>0</v>
      </c>
      <c r="AI104" s="14">
        <f>(Fixtures!K102)</f>
        <v>0</v>
      </c>
      <c r="AJ104" s="14" t="str">
        <f t="shared" si="125"/>
        <v>0</v>
      </c>
      <c r="AK104" s="14" t="s">
        <v>33</v>
      </c>
      <c r="AL104" s="14" t="str">
        <f t="shared" si="121"/>
        <v>0</v>
      </c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ht="15.75" x14ac:dyDescent="0.25">
      <c r="A105" s="27">
        <f t="shared" si="95"/>
        <v>45381</v>
      </c>
      <c r="B105" s="13">
        <f>Fixtures!B99</f>
        <v>0.53125</v>
      </c>
      <c r="C105" s="14" t="str">
        <f>(Fixtures!C103)</f>
        <v>27 v 25</v>
      </c>
      <c r="D105" s="14" t="str">
        <f t="shared" si="122"/>
        <v>27</v>
      </c>
      <c r="E105" s="14" t="s">
        <v>33</v>
      </c>
      <c r="F105" s="14" t="str">
        <f t="shared" si="109"/>
        <v>25</v>
      </c>
      <c r="G105" s="14" t="str">
        <f>(Fixtures!D103)</f>
        <v>63 v 71</v>
      </c>
      <c r="H105" s="14" t="str">
        <f t="shared" si="110"/>
        <v>63</v>
      </c>
      <c r="I105" s="14" t="s">
        <v>33</v>
      </c>
      <c r="J105" s="14" t="str">
        <f t="shared" si="111"/>
        <v>71</v>
      </c>
      <c r="K105" s="14" t="str">
        <f>(Fixtures!E103)</f>
        <v>59 v 51</v>
      </c>
      <c r="L105" s="14" t="str">
        <f t="shared" si="112"/>
        <v>59</v>
      </c>
      <c r="M105" s="14" t="s">
        <v>33</v>
      </c>
      <c r="N105" s="14" t="str">
        <f t="shared" si="113"/>
        <v>51</v>
      </c>
      <c r="O105" s="14">
        <f>(Fixtures!F103)</f>
        <v>0</v>
      </c>
      <c r="P105" s="14" t="str">
        <f t="shared" si="114"/>
        <v>0</v>
      </c>
      <c r="Q105" s="14" t="s">
        <v>33</v>
      </c>
      <c r="R105" s="14" t="str">
        <f t="shared" si="115"/>
        <v>0</v>
      </c>
      <c r="S105" s="14">
        <f>(Fixtures!G103)</f>
        <v>0</v>
      </c>
      <c r="T105" s="14" t="str">
        <f t="shared" si="116"/>
        <v>0</v>
      </c>
      <c r="U105" s="14" t="s">
        <v>33</v>
      </c>
      <c r="V105" s="14" t="str">
        <f t="shared" si="117"/>
        <v>0</v>
      </c>
      <c r="W105" s="14">
        <f>(Fixtures!H103)</f>
        <v>0</v>
      </c>
      <c r="X105" s="14" t="str">
        <f t="shared" si="87"/>
        <v>0</v>
      </c>
      <c r="Y105" s="14" t="s">
        <v>33</v>
      </c>
      <c r="Z105" s="14" t="str">
        <f t="shared" si="118"/>
        <v>0</v>
      </c>
      <c r="AA105" s="14">
        <f>(Fixtures!I103)</f>
        <v>0</v>
      </c>
      <c r="AB105" s="14" t="str">
        <f t="shared" si="123"/>
        <v>0</v>
      </c>
      <c r="AC105" s="14" t="s">
        <v>33</v>
      </c>
      <c r="AD105" s="14" t="str">
        <f t="shared" si="119"/>
        <v>0</v>
      </c>
      <c r="AE105" s="14">
        <f>(Fixtures!J103)</f>
        <v>0</v>
      </c>
      <c r="AF105" s="14" t="str">
        <f t="shared" si="124"/>
        <v>0</v>
      </c>
      <c r="AG105" s="14" t="s">
        <v>33</v>
      </c>
      <c r="AH105" s="14" t="str">
        <f t="shared" si="120"/>
        <v>0</v>
      </c>
      <c r="AI105" s="14">
        <f>(Fixtures!K103)</f>
        <v>0</v>
      </c>
      <c r="AJ105" s="14" t="str">
        <f t="shared" si="125"/>
        <v>0</v>
      </c>
      <c r="AK105" s="14" t="s">
        <v>33</v>
      </c>
      <c r="AL105" s="14" t="str">
        <f t="shared" si="121"/>
        <v>0</v>
      </c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ht="15.75" x14ac:dyDescent="0.25">
      <c r="A106" s="7"/>
      <c r="B106" s="1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ht="15.75" x14ac:dyDescent="0.25">
      <c r="A107" s="7"/>
      <c r="B107" s="1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BF107" s="2"/>
      <c r="BG107" s="2"/>
      <c r="BH107" s="2"/>
      <c r="BI107" s="2"/>
      <c r="BJ107" s="2"/>
      <c r="BK107" s="2"/>
      <c r="BL107" s="2"/>
      <c r="BM107" s="2"/>
      <c r="BN107" s="2"/>
    </row>
  </sheetData>
  <mergeCells count="9">
    <mergeCell ref="D1:F1"/>
    <mergeCell ref="H1:J1"/>
    <mergeCell ref="L1:N1"/>
    <mergeCell ref="P1:R1"/>
    <mergeCell ref="AJ1:AL1"/>
    <mergeCell ref="AB1:AD1"/>
    <mergeCell ref="AF1:AH1"/>
    <mergeCell ref="X1:Z1"/>
    <mergeCell ref="T1:V1"/>
  </mergeCells>
  <conditionalFormatting sqref="AO2:BN73">
    <cfRule type="cellIs" dxfId="0" priority="3" operator="greaterThanOrEqual">
      <formula>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6A1FEC0948B4C99FFECD68851C480" ma:contentTypeVersion="11" ma:contentTypeDescription="Create a new document." ma:contentTypeScope="" ma:versionID="c67c40518774abc28b8e439e8e9d0b1a">
  <xsd:schema xmlns:xsd="http://www.w3.org/2001/XMLSchema" xmlns:xs="http://www.w3.org/2001/XMLSchema" xmlns:p="http://schemas.microsoft.com/office/2006/metadata/properties" xmlns:ns3="51365936-d180-449b-8ec7-87cbf372dcdf" xmlns:ns4="cc997fc0-514e-4d5d-ab9e-694607897de9" targetNamespace="http://schemas.microsoft.com/office/2006/metadata/properties" ma:root="true" ma:fieldsID="55159f831fcd2377117dfcb37e118f9a" ns3:_="" ns4:_="">
    <xsd:import namespace="51365936-d180-449b-8ec7-87cbf372dcdf"/>
    <xsd:import namespace="cc997fc0-514e-4d5d-ab9e-694607897d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65936-d180-449b-8ec7-87cbf372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97fc0-514e-4d5d-ab9e-694607897d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D9006-4349-4962-AF7B-F315DEE84B24}">
  <ds:schemaRefs>
    <ds:schemaRef ds:uri="51365936-d180-449b-8ec7-87cbf372dcd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997fc0-514e-4d5d-ab9e-694607897d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0F6AE4-B506-4B2A-9E79-A33FB6AD9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365936-d180-449b-8ec7-87cbf372dcdf"/>
    <ds:schemaRef ds:uri="cc997fc0-514e-4d5d-ab9e-694607897d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38D586-FCF1-4B8B-AEFF-AA883D162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Fixtures</vt:lpstr>
      <vt:lpstr>No Games per week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Pattinson</dc:creator>
  <cp:keywords/>
  <dc:description/>
  <cp:lastModifiedBy>Diane Guy</cp:lastModifiedBy>
  <cp:revision/>
  <cp:lastPrinted>2023-09-12T12:31:52Z</cp:lastPrinted>
  <dcterms:created xsi:type="dcterms:W3CDTF">2017-07-21T19:50:01Z</dcterms:created>
  <dcterms:modified xsi:type="dcterms:W3CDTF">2023-09-15T17:53:23Z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0x01010002C6A1FEC0948B4C99FFECD68851C480</vt:lpwstr>
  </property>
</Properties>
</file>